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09062\Desktop\"/>
    </mc:Choice>
  </mc:AlternateContent>
  <bookViews>
    <workbookView xWindow="-15" yWindow="-15" windowWidth="12015" windowHeight="9510" tabRatio="764"/>
  </bookViews>
  <sheets>
    <sheet name="Cover" sheetId="83" r:id="rId1"/>
    <sheet name="Index" sheetId="84" r:id="rId2"/>
    <sheet name="Financial Hilight" sheetId="80" r:id="rId3"/>
    <sheet name="Statements of Income" sheetId="81" r:id="rId4"/>
    <sheet name="BS①（Assets）" sheetId="33" r:id="rId5"/>
    <sheet name="BS②（Total Liabilities &amp; Equity）" sheetId="38" r:id="rId6"/>
    <sheet name="Statement of Cash Flow" sheetId="39" r:id="rId7"/>
  </sheets>
  <definedNames>
    <definedName name="_xlnm.Print_Area" localSheetId="4">'BS①（Assets）'!$A$1:$M$81</definedName>
    <definedName name="_xlnm.Print_Area" localSheetId="5">'BS②（Total Liabilities &amp; Equity）'!$A$1:$M$124</definedName>
    <definedName name="_xlnm.Print_Area" localSheetId="1">Index!$A$1:$N$16</definedName>
    <definedName name="_xlnm.Print_Area" localSheetId="3">'Statements of Income'!$A$1:$L$59</definedName>
  </definedNames>
  <calcPr calcId="162913" calcOnSave="0"/>
</workbook>
</file>

<file path=xl/calcChain.xml><?xml version="1.0" encoding="utf-8"?>
<calcChain xmlns="http://schemas.openxmlformats.org/spreadsheetml/2006/main">
  <c r="M34" i="80" l="1"/>
  <c r="M40" i="80"/>
  <c r="M43" i="80"/>
  <c r="M46" i="80"/>
  <c r="M52" i="80"/>
  <c r="M70" i="80"/>
  <c r="L90" i="80"/>
  <c r="L83" i="80"/>
  <c r="L81" i="80"/>
  <c r="L70" i="80"/>
  <c r="L68" i="80"/>
  <c r="L52" i="80"/>
  <c r="L46" i="80"/>
  <c r="L43" i="80"/>
  <c r="L40" i="80"/>
  <c r="L34" i="80"/>
  <c r="K34" i="80" l="1"/>
  <c r="M90" i="80" l="1"/>
  <c r="M83" i="80"/>
  <c r="K81" i="80"/>
  <c r="M81" i="80"/>
  <c r="K83" i="80" l="1"/>
  <c r="K70" i="80"/>
  <c r="K68" i="80"/>
  <c r="K52" i="80"/>
  <c r="K43" i="80"/>
  <c r="K40" i="80"/>
  <c r="J81" i="80" l="1"/>
  <c r="J83" i="80"/>
  <c r="M68" i="80" l="1"/>
  <c r="I81" i="80" l="1"/>
  <c r="H83" i="80"/>
  <c r="I83" i="80"/>
  <c r="I10" i="39" l="1"/>
  <c r="J68" i="80"/>
  <c r="I52" i="80"/>
  <c r="J52" i="80" l="1"/>
  <c r="J46" i="80"/>
  <c r="J43" i="80"/>
  <c r="J40" i="80"/>
  <c r="J34" i="80"/>
  <c r="I124" i="80" l="1"/>
  <c r="I114" i="80"/>
  <c r="I90" i="80"/>
  <c r="I70" i="80"/>
  <c r="I46" i="80"/>
  <c r="I43" i="80"/>
  <c r="I40" i="80"/>
  <c r="I34" i="80"/>
  <c r="I16" i="80"/>
  <c r="I14" i="80"/>
  <c r="I10" i="80"/>
  <c r="H81" i="80"/>
  <c r="E10" i="39"/>
  <c r="C10" i="39"/>
  <c r="H124" i="80"/>
  <c r="H70" i="80"/>
  <c r="H52" i="80"/>
  <c r="H46" i="80"/>
  <c r="H43" i="80"/>
  <c r="H40" i="80"/>
  <c r="H34" i="80"/>
  <c r="D10" i="39"/>
  <c r="G70" i="80"/>
  <c r="G83" i="80"/>
  <c r="G81" i="80"/>
  <c r="G52" i="80"/>
  <c r="G46" i="80"/>
  <c r="G43" i="80"/>
  <c r="G40" i="80"/>
  <c r="G34" i="80"/>
  <c r="F46" i="80"/>
  <c r="F83" i="80"/>
  <c r="F81" i="80"/>
  <c r="F70" i="80"/>
  <c r="F52" i="80"/>
  <c r="F43" i="80"/>
  <c r="F40" i="80"/>
  <c r="F34" i="80"/>
  <c r="E83" i="80"/>
  <c r="E81" i="80"/>
  <c r="E70" i="80"/>
  <c r="E52" i="80"/>
  <c r="E46" i="80"/>
  <c r="E43" i="80"/>
  <c r="E40" i="80"/>
  <c r="E37" i="80"/>
  <c r="E34" i="80"/>
  <c r="D83" i="80"/>
  <c r="D81" i="80"/>
  <c r="D70" i="80"/>
  <c r="D52" i="80"/>
  <c r="D46" i="80"/>
  <c r="D43" i="80"/>
  <c r="D40" i="80"/>
  <c r="D37" i="80"/>
  <c r="D34" i="80"/>
</calcChain>
</file>

<file path=xl/sharedStrings.xml><?xml version="1.0" encoding="utf-8"?>
<sst xmlns="http://schemas.openxmlformats.org/spreadsheetml/2006/main" count="1090" uniqueCount="415">
  <si>
    <t>(2) Foreign Currency Translation Adjustments</t>
    <phoneticPr fontId="2"/>
  </si>
  <si>
    <t>-</t>
  </si>
  <si>
    <t>Times</t>
  </si>
  <si>
    <r>
      <rPr>
        <b/>
        <sz val="16"/>
        <rFont val="HG丸ｺﾞｼｯｸM-PRO"/>
        <family val="3"/>
        <charset val="128"/>
      </rPr>
      <t>　【</t>
    </r>
    <r>
      <rPr>
        <b/>
        <sz val="16"/>
        <rFont val="Times New Roman"/>
        <family val="1"/>
      </rPr>
      <t>Index/</t>
    </r>
    <r>
      <rPr>
        <b/>
        <sz val="16"/>
        <rFont val="HG丸ｺﾞｼｯｸM-PRO"/>
        <family val="3"/>
        <charset val="128"/>
      </rPr>
      <t>目次</t>
    </r>
    <r>
      <rPr>
        <b/>
        <sz val="16"/>
        <rFont val="HG丸ｺﾞｼｯｸM-PRO"/>
        <family val="3"/>
        <charset val="128"/>
      </rPr>
      <t>】</t>
    </r>
    <phoneticPr fontId="2"/>
  </si>
  <si>
    <r>
      <rPr>
        <b/>
        <sz val="16"/>
        <rFont val="HG丸ｺﾞｼｯｸM-PRO"/>
        <family val="3"/>
        <charset val="128"/>
      </rPr>
      <t>◆　</t>
    </r>
    <r>
      <rPr>
        <b/>
        <sz val="16"/>
        <rFont val="Times New Roman"/>
        <family val="1"/>
      </rPr>
      <t>Consolidated Statements of Income/</t>
    </r>
    <r>
      <rPr>
        <b/>
        <sz val="14"/>
        <rFont val="HG丸ｺﾞｼｯｸM-PRO"/>
        <family val="3"/>
        <charset val="128"/>
      </rPr>
      <t>連結損益計算書</t>
    </r>
    <phoneticPr fontId="2"/>
  </si>
  <si>
    <r>
      <rPr>
        <b/>
        <sz val="16"/>
        <rFont val="HG丸ｺﾞｼｯｸM-PRO"/>
        <family val="3"/>
        <charset val="128"/>
      </rPr>
      <t>◆　</t>
    </r>
    <r>
      <rPr>
        <b/>
        <sz val="16"/>
        <rFont val="Times New Roman"/>
        <family val="1"/>
      </rPr>
      <t>Consolidated Balance Sheets/</t>
    </r>
    <r>
      <rPr>
        <b/>
        <sz val="14"/>
        <rFont val="HG丸ｺﾞｼｯｸM-PRO"/>
        <family val="3"/>
        <charset val="128"/>
      </rPr>
      <t>連結貸借対照表</t>
    </r>
    <phoneticPr fontId="2"/>
  </si>
  <si>
    <r>
      <rPr>
        <b/>
        <sz val="16"/>
        <rFont val="HG丸ｺﾞｼｯｸM-PRO"/>
        <family val="3"/>
        <charset val="128"/>
      </rPr>
      <t>◆　</t>
    </r>
    <r>
      <rPr>
        <b/>
        <sz val="16"/>
        <rFont val="Times New Roman"/>
        <family val="1"/>
      </rPr>
      <t>Consolidated Statements of Cash Flows/</t>
    </r>
    <r>
      <rPr>
        <b/>
        <sz val="14"/>
        <rFont val="HG丸ｺﾞｼｯｸM-PRO"/>
        <family val="3"/>
        <charset val="128"/>
      </rPr>
      <t>連結キャッシュフロー計算書</t>
    </r>
    <phoneticPr fontId="2"/>
  </si>
  <si>
    <r>
      <t xml:space="preserve">     </t>
    </r>
    <r>
      <rPr>
        <sz val="10"/>
        <rFont val="HG丸ｺﾞｼｯｸM-PRO"/>
        <family val="3"/>
        <charset val="128"/>
      </rPr>
      <t>営業利益</t>
    </r>
    <phoneticPr fontId="2"/>
  </si>
  <si>
    <r>
      <t xml:space="preserve">     </t>
    </r>
    <r>
      <rPr>
        <sz val="10"/>
        <rFont val="HG丸ｺﾞｼｯｸM-PRO"/>
        <family val="3"/>
        <charset val="128"/>
      </rPr>
      <t>営業外収益</t>
    </r>
    <phoneticPr fontId="2"/>
  </si>
  <si>
    <r>
      <t xml:space="preserve">     </t>
    </r>
    <r>
      <rPr>
        <sz val="10"/>
        <rFont val="HG丸ｺﾞｼｯｸM-PRO"/>
        <family val="3"/>
        <charset val="128"/>
      </rPr>
      <t>営業外費用</t>
    </r>
    <phoneticPr fontId="2"/>
  </si>
  <si>
    <r>
      <t xml:space="preserve">         </t>
    </r>
    <r>
      <rPr>
        <sz val="10"/>
        <rFont val="HG丸ｺﾞｼｯｸM-PRO"/>
        <family val="3"/>
        <charset val="128"/>
      </rPr>
      <t>その他</t>
    </r>
    <phoneticPr fontId="2"/>
  </si>
  <si>
    <r>
      <t xml:space="preserve">    </t>
    </r>
    <r>
      <rPr>
        <sz val="10"/>
        <rFont val="HG丸ｺﾞｼｯｸM-PRO"/>
        <family val="3"/>
        <charset val="128"/>
      </rPr>
      <t>経常利益</t>
    </r>
    <phoneticPr fontId="2"/>
  </si>
  <si>
    <r>
      <t xml:space="preserve">     </t>
    </r>
    <r>
      <rPr>
        <sz val="10"/>
        <rFont val="HG丸ｺﾞｼｯｸM-PRO"/>
        <family val="3"/>
        <charset val="128"/>
      </rPr>
      <t>特別利益</t>
    </r>
    <phoneticPr fontId="2"/>
  </si>
  <si>
    <r>
      <t xml:space="preserve">     </t>
    </r>
    <r>
      <rPr>
        <sz val="10"/>
        <rFont val="HG丸ｺﾞｼｯｸM-PRO"/>
        <family val="3"/>
        <charset val="128"/>
      </rPr>
      <t>特別損失</t>
    </r>
    <phoneticPr fontId="2"/>
  </si>
  <si>
    <r>
      <rPr>
        <sz val="10"/>
        <rFont val="HG丸ｺﾞｼｯｸM-PRO"/>
        <family val="3"/>
        <charset val="128"/>
      </rPr>
      <t>　</t>
    </r>
    <r>
      <rPr>
        <sz val="10"/>
        <rFont val="Times New Roman"/>
        <family val="1"/>
      </rPr>
      <t xml:space="preserve"> </t>
    </r>
    <r>
      <rPr>
        <sz val="10"/>
        <rFont val="HG丸ｺﾞｼｯｸM-PRO"/>
        <family val="3"/>
        <charset val="128"/>
      </rPr>
      <t>売上高</t>
    </r>
    <rPh sb="2" eb="4">
      <t>ウリアゲ</t>
    </rPh>
    <rPh sb="4" eb="5">
      <t>ダカ</t>
    </rPh>
    <phoneticPr fontId="2"/>
  </si>
  <si>
    <r>
      <t xml:space="preserve">     </t>
    </r>
    <r>
      <rPr>
        <sz val="10"/>
        <rFont val="HG丸ｺﾞｼｯｸM-PRO"/>
        <family val="3"/>
        <charset val="128"/>
      </rPr>
      <t>有形固定資産</t>
    </r>
    <phoneticPr fontId="2"/>
  </si>
  <si>
    <r>
      <t xml:space="preserve">     </t>
    </r>
    <r>
      <rPr>
        <sz val="10"/>
        <rFont val="HG丸ｺﾞｼｯｸM-PRO"/>
        <family val="3"/>
        <charset val="128"/>
      </rPr>
      <t>無形固定資産</t>
    </r>
    <phoneticPr fontId="2"/>
  </si>
  <si>
    <r>
      <t xml:space="preserve">     </t>
    </r>
    <r>
      <rPr>
        <sz val="10"/>
        <rFont val="HG丸ｺﾞｼｯｸM-PRO"/>
        <family val="3"/>
        <charset val="128"/>
      </rPr>
      <t>投資</t>
    </r>
    <r>
      <rPr>
        <sz val="10"/>
        <rFont val="Times New Roman"/>
        <family val="1"/>
      </rPr>
      <t xml:space="preserve"> </t>
    </r>
    <r>
      <rPr>
        <sz val="10"/>
        <rFont val="HG丸ｺﾞｼｯｸM-PRO"/>
        <family val="3"/>
        <charset val="128"/>
      </rPr>
      <t>その他の資産</t>
    </r>
    <phoneticPr fontId="2"/>
  </si>
  <si>
    <r>
      <rPr>
        <sz val="10"/>
        <rFont val="HG丸ｺﾞｼｯｸM-PRO"/>
        <family val="3"/>
        <charset val="128"/>
      </rPr>
      <t>　</t>
    </r>
    <r>
      <rPr>
        <sz val="10"/>
        <rFont val="Times New Roman"/>
        <family val="1"/>
      </rPr>
      <t xml:space="preserve">      </t>
    </r>
    <r>
      <rPr>
        <sz val="10"/>
        <rFont val="HG丸ｺﾞｼｯｸM-PRO"/>
        <family val="3"/>
        <charset val="128"/>
      </rPr>
      <t>投資有価証券</t>
    </r>
    <phoneticPr fontId="2"/>
  </si>
  <si>
    <r>
      <rPr>
        <sz val="10"/>
        <rFont val="HG丸ｺﾞｼｯｸM-PRO"/>
        <family val="3"/>
        <charset val="128"/>
      </rPr>
      <t>負債の部</t>
    </r>
  </si>
  <si>
    <r>
      <t xml:space="preserve">   </t>
    </r>
    <r>
      <rPr>
        <sz val="10"/>
        <rFont val="HG丸ｺﾞｼｯｸM-PRO"/>
        <family val="3"/>
        <charset val="128"/>
      </rPr>
      <t>流動負債</t>
    </r>
    <phoneticPr fontId="2"/>
  </si>
  <si>
    <r>
      <rPr>
        <sz val="10"/>
        <rFont val="HG丸ｺﾞｼｯｸM-PRO"/>
        <family val="3"/>
        <charset val="128"/>
      </rPr>
      <t>（負債の部</t>
    </r>
    <r>
      <rPr>
        <sz val="10"/>
        <rFont val="Times New Roman"/>
        <family val="1"/>
      </rPr>
      <t xml:space="preserve"> </t>
    </r>
    <r>
      <rPr>
        <sz val="10"/>
        <rFont val="HG丸ｺﾞｼｯｸM-PRO"/>
        <family val="3"/>
        <charset val="128"/>
      </rPr>
      <t>合計）</t>
    </r>
    <phoneticPr fontId="2"/>
  </si>
  <si>
    <r>
      <t xml:space="preserve">    </t>
    </r>
    <r>
      <rPr>
        <sz val="10"/>
        <rFont val="HG丸ｺﾞｼｯｸM-PRO"/>
        <family val="3"/>
        <charset val="128"/>
      </rPr>
      <t>株主資本</t>
    </r>
    <phoneticPr fontId="2"/>
  </si>
  <si>
    <r>
      <rPr>
        <sz val="10"/>
        <rFont val="HG丸ｺﾞｼｯｸM-PRO"/>
        <family val="3"/>
        <charset val="128"/>
      </rPr>
      <t>（負債、純資産の部</t>
    </r>
    <r>
      <rPr>
        <sz val="10"/>
        <rFont val="Times New Roman"/>
        <family val="1"/>
      </rPr>
      <t xml:space="preserve"> </t>
    </r>
    <r>
      <rPr>
        <sz val="10"/>
        <rFont val="HG丸ｺﾞｼｯｸM-PRO"/>
        <family val="3"/>
        <charset val="128"/>
      </rPr>
      <t>合計）</t>
    </r>
    <rPh sb="4" eb="7">
      <t>ジュンシサン</t>
    </rPh>
    <phoneticPr fontId="2"/>
  </si>
  <si>
    <r>
      <rPr>
        <b/>
        <sz val="16"/>
        <rFont val="HG丸ｺﾞｼｯｸM-PRO"/>
        <family val="3"/>
        <charset val="128"/>
      </rPr>
      <t>◆　</t>
    </r>
    <r>
      <rPr>
        <b/>
        <sz val="16"/>
        <rFont val="Times New Roman"/>
        <family val="1"/>
      </rPr>
      <t>Financial Highlights (Consolidated)/</t>
    </r>
    <r>
      <rPr>
        <b/>
        <sz val="14"/>
        <rFont val="HG丸ｺﾞｼｯｸM-PRO"/>
        <family val="3"/>
        <charset val="128"/>
      </rPr>
      <t>財務ハイライト（連結）</t>
    </r>
    <r>
      <rPr>
        <b/>
        <sz val="16"/>
        <rFont val="Times New Roman"/>
        <family val="1"/>
      </rPr>
      <t xml:space="preserve"> </t>
    </r>
    <phoneticPr fontId="2"/>
  </si>
  <si>
    <t>Semiconductor Materials</t>
    <phoneticPr fontId="2"/>
  </si>
  <si>
    <t>Circuit Products</t>
    <phoneticPr fontId="2"/>
  </si>
  <si>
    <t>High Performance Plastics</t>
    <phoneticPr fontId="2"/>
  </si>
  <si>
    <t>Quality of Life Products</t>
    <phoneticPr fontId="2"/>
  </si>
  <si>
    <t>Others</t>
    <phoneticPr fontId="2"/>
  </si>
  <si>
    <t>Capital expenditure</t>
    <phoneticPr fontId="2"/>
  </si>
  <si>
    <t>Depreciation and amortization</t>
    <phoneticPr fontId="2"/>
  </si>
  <si>
    <t>Research and development expenses</t>
    <phoneticPr fontId="2"/>
  </si>
  <si>
    <t xml:space="preserve">Number of employees at end of period  </t>
    <phoneticPr fontId="2"/>
  </si>
  <si>
    <t>Price earnings ratio (PER)</t>
    <phoneticPr fontId="2"/>
  </si>
  <si>
    <r>
      <rPr>
        <sz val="16"/>
        <rFont val="Times New Roman"/>
        <family val="1"/>
      </rPr>
      <t>Consolidated Statements of Income/</t>
    </r>
    <r>
      <rPr>
        <sz val="14"/>
        <rFont val="HG丸ｺﾞｼｯｸM-PRO"/>
        <family val="3"/>
        <charset val="128"/>
      </rPr>
      <t>連結損益計算書</t>
    </r>
    <phoneticPr fontId="2"/>
  </si>
  <si>
    <t>(1)Extraordinary Gains</t>
    <phoneticPr fontId="2"/>
  </si>
  <si>
    <t>(2)Extraordinary Losses</t>
    <phoneticPr fontId="2"/>
  </si>
  <si>
    <t>(2) Income Taxes - Deferred</t>
    <phoneticPr fontId="2"/>
  </si>
  <si>
    <t>資産の部</t>
    <phoneticPr fontId="2"/>
  </si>
  <si>
    <r>
      <rPr>
        <sz val="11"/>
        <rFont val="Times New Roman"/>
        <family val="1"/>
      </rPr>
      <t xml:space="preserve">ASSETS  </t>
    </r>
    <r>
      <rPr>
        <sz val="10"/>
        <rFont val="Times New Roman"/>
        <family val="1"/>
      </rPr>
      <t xml:space="preserve"> </t>
    </r>
    <phoneticPr fontId="2"/>
  </si>
  <si>
    <t>(4) Other Current Assets</t>
    <phoneticPr fontId="2"/>
  </si>
  <si>
    <r>
      <t xml:space="preserve">     </t>
    </r>
    <r>
      <rPr>
        <sz val="10"/>
        <rFont val="HG丸ｺﾞｼｯｸM-PRO"/>
        <family val="3"/>
        <charset val="128"/>
      </rPr>
      <t>①</t>
    </r>
    <r>
      <rPr>
        <sz val="10"/>
        <rFont val="Times New Roman"/>
        <family val="1"/>
      </rPr>
      <t xml:space="preserve"> </t>
    </r>
    <r>
      <rPr>
        <sz val="11"/>
        <rFont val="Times New Roman"/>
        <family val="1"/>
      </rPr>
      <t>Buildings</t>
    </r>
    <phoneticPr fontId="2"/>
  </si>
  <si>
    <r>
      <t xml:space="preserve">     </t>
    </r>
    <r>
      <rPr>
        <sz val="10"/>
        <rFont val="HG丸ｺﾞｼｯｸM-PRO"/>
        <family val="3"/>
        <charset val="128"/>
      </rPr>
      <t>④</t>
    </r>
    <r>
      <rPr>
        <sz val="10"/>
        <rFont val="Times New Roman"/>
        <family val="1"/>
      </rPr>
      <t xml:space="preserve"> </t>
    </r>
    <r>
      <rPr>
        <sz val="11"/>
        <rFont val="Times New Roman"/>
        <family val="1"/>
      </rPr>
      <t>Others</t>
    </r>
    <phoneticPr fontId="2"/>
  </si>
  <si>
    <t>(2)INTANGIBLE ASSETS</t>
    <phoneticPr fontId="2"/>
  </si>
  <si>
    <t>(3)OTHER ASSETS</t>
    <phoneticPr fontId="2"/>
  </si>
  <si>
    <r>
      <t xml:space="preserve">     </t>
    </r>
    <r>
      <rPr>
        <sz val="10"/>
        <rFont val="HG丸ｺﾞｼｯｸM-PRO"/>
        <family val="3"/>
        <charset val="128"/>
      </rPr>
      <t>①</t>
    </r>
    <r>
      <rPr>
        <sz val="11"/>
        <rFont val="Times New Roman"/>
        <family val="1"/>
      </rPr>
      <t xml:space="preserve"> Investment Securities</t>
    </r>
    <phoneticPr fontId="2"/>
  </si>
  <si>
    <r>
      <t xml:space="preserve">     </t>
    </r>
    <r>
      <rPr>
        <sz val="10"/>
        <rFont val="HG丸ｺﾞｼｯｸM-PRO"/>
        <family val="3"/>
        <charset val="128"/>
      </rPr>
      <t>②</t>
    </r>
    <r>
      <rPr>
        <sz val="10"/>
        <rFont val="Times New Roman"/>
        <family val="1"/>
      </rPr>
      <t xml:space="preserve"> </t>
    </r>
    <r>
      <rPr>
        <sz val="11"/>
        <rFont val="Times New Roman"/>
        <family val="1"/>
      </rPr>
      <t>Long-Term Loan Receivable</t>
    </r>
    <phoneticPr fontId="2"/>
  </si>
  <si>
    <r>
      <t xml:space="preserve">     </t>
    </r>
    <r>
      <rPr>
        <sz val="10"/>
        <rFont val="HG丸ｺﾞｼｯｸM-PRO"/>
        <family val="3"/>
        <charset val="128"/>
      </rPr>
      <t>③</t>
    </r>
    <r>
      <rPr>
        <sz val="10"/>
        <rFont val="Times New Roman"/>
        <family val="1"/>
      </rPr>
      <t xml:space="preserve"> </t>
    </r>
    <r>
      <rPr>
        <sz val="11"/>
        <rFont val="Times New Roman"/>
        <family val="1"/>
      </rPr>
      <t>Others</t>
    </r>
    <phoneticPr fontId="2"/>
  </si>
  <si>
    <t>LIABILITY</t>
    <phoneticPr fontId="2"/>
  </si>
  <si>
    <t>(1) Notes and Accounts Payable, Trade</t>
    <phoneticPr fontId="2"/>
  </si>
  <si>
    <t>(2) Bank Loans</t>
    <phoneticPr fontId="2"/>
  </si>
  <si>
    <t>(3) Commercial Paper</t>
    <phoneticPr fontId="2"/>
  </si>
  <si>
    <t>(4) Current portion of Convertible Bond</t>
    <phoneticPr fontId="2"/>
  </si>
  <si>
    <t>(5) Income Taxes</t>
    <phoneticPr fontId="2"/>
  </si>
  <si>
    <t>(6) Others</t>
    <phoneticPr fontId="2"/>
  </si>
  <si>
    <t>(1) Convertible Bond</t>
    <phoneticPr fontId="2"/>
  </si>
  <si>
    <t>(2) Long-Term Debt</t>
    <phoneticPr fontId="2"/>
  </si>
  <si>
    <t>(4) Others</t>
    <phoneticPr fontId="2"/>
  </si>
  <si>
    <t>(TOTAL LIABILITIES)</t>
    <phoneticPr fontId="2"/>
  </si>
  <si>
    <t>(1) Common Stock</t>
    <phoneticPr fontId="2"/>
  </si>
  <si>
    <t>(2) Capital Surplus</t>
    <phoneticPr fontId="2"/>
  </si>
  <si>
    <t>(3) Retained Earnings</t>
    <phoneticPr fontId="2"/>
  </si>
  <si>
    <t>NET ASSETS</t>
    <phoneticPr fontId="2"/>
  </si>
  <si>
    <t>(4) Treasury Stock, at cost</t>
    <phoneticPr fontId="2"/>
  </si>
  <si>
    <r>
      <rPr>
        <sz val="16"/>
        <rFont val="Times New Roman"/>
        <family val="1"/>
      </rPr>
      <t>Consolidated Statements of Cash Flows/</t>
    </r>
    <r>
      <rPr>
        <sz val="14"/>
        <rFont val="HG丸ｺﾞｼｯｸM-PRO"/>
        <family val="3"/>
        <charset val="128"/>
      </rPr>
      <t>連結キャッシュフロー計算書</t>
    </r>
    <rPh sb="38" eb="40">
      <t>レンケツ</t>
    </rPh>
    <rPh sb="48" eb="51">
      <t>ケイサンショ</t>
    </rPh>
    <phoneticPr fontId="2"/>
  </si>
  <si>
    <t>I. Cash flows from operating activities</t>
    <phoneticPr fontId="2"/>
  </si>
  <si>
    <t>Adjustments to reconcile net income to net cash provided by operating activities</t>
    <phoneticPr fontId="2"/>
  </si>
  <si>
    <t>II. Cash flows from investing activities</t>
    <phoneticPr fontId="2"/>
  </si>
  <si>
    <t>III. Cash flows from financing activities</t>
    <phoneticPr fontId="2"/>
  </si>
  <si>
    <t>I. SHEREHOLDERS' EQUITY</t>
    <phoneticPr fontId="2"/>
  </si>
  <si>
    <t>II. COST OF SALES</t>
    <phoneticPr fontId="2"/>
  </si>
  <si>
    <t>I. CURRENT ASSETS</t>
    <phoneticPr fontId="2"/>
  </si>
  <si>
    <t>II. FIXED ASSETS</t>
    <phoneticPr fontId="2"/>
  </si>
  <si>
    <t>　営業活動によるキャッシュフローの算定調整額</t>
    <rPh sb="1" eb="3">
      <t>エイギョウ</t>
    </rPh>
    <rPh sb="3" eb="5">
      <t>カツドウ</t>
    </rPh>
    <rPh sb="17" eb="19">
      <t>サンテイ</t>
    </rPh>
    <rPh sb="19" eb="21">
      <t>チョウセイ</t>
    </rPh>
    <rPh sb="21" eb="22">
      <t>ガク</t>
    </rPh>
    <phoneticPr fontId="2"/>
  </si>
  <si>
    <r>
      <t xml:space="preserve">      </t>
    </r>
    <r>
      <rPr>
        <sz val="10"/>
        <rFont val="HG丸ｺﾞｼｯｸM-PRO"/>
        <family val="3"/>
        <charset val="128"/>
      </rPr>
      <t>評価・換算差額等</t>
    </r>
    <phoneticPr fontId="2"/>
  </si>
  <si>
    <r>
      <t xml:space="preserve">     </t>
    </r>
    <r>
      <rPr>
        <sz val="10"/>
        <rFont val="HG丸ｺﾞｼｯｸM-PRO"/>
        <family val="3"/>
        <charset val="128"/>
      </rPr>
      <t>その他有価証券評価差額金</t>
    </r>
    <phoneticPr fontId="2"/>
  </si>
  <si>
    <r>
      <t xml:space="preserve">     </t>
    </r>
    <r>
      <rPr>
        <sz val="10"/>
        <rFont val="HG丸ｺﾞｼｯｸM-PRO"/>
        <family val="3"/>
        <charset val="128"/>
      </rPr>
      <t>為替換算調整勘定</t>
    </r>
    <phoneticPr fontId="2"/>
  </si>
  <si>
    <r>
      <t xml:space="preserve">     </t>
    </r>
    <r>
      <rPr>
        <sz val="10"/>
        <rFont val="HG丸ｺﾞｼｯｸM-PRO"/>
        <family val="3"/>
        <charset val="128"/>
      </rPr>
      <t>少数株主持分</t>
    </r>
    <phoneticPr fontId="2"/>
  </si>
  <si>
    <r>
      <rPr>
        <sz val="10"/>
        <rFont val="HG丸ｺﾞｼｯｸM-PRO"/>
        <family val="3"/>
        <charset val="128"/>
      </rPr>
      <t>（</t>
    </r>
    <r>
      <rPr>
        <sz val="10"/>
        <rFont val="Times New Roman"/>
        <family val="1"/>
      </rPr>
      <t>Million yen/</t>
    </r>
    <r>
      <rPr>
        <sz val="10"/>
        <rFont val="HG丸ｺﾞｼｯｸM-PRO"/>
        <family val="3"/>
        <charset val="128"/>
      </rPr>
      <t>百万円）</t>
    </r>
    <phoneticPr fontId="2"/>
  </si>
  <si>
    <t>Million yen</t>
    <phoneticPr fontId="2"/>
  </si>
  <si>
    <t>II. LONG-TERM LIABILITY</t>
    <phoneticPr fontId="2"/>
  </si>
  <si>
    <t>VII. Cash and cash equivalents at end of year</t>
    <phoneticPr fontId="2"/>
  </si>
  <si>
    <t>VI. Cash and cash equivalents at beginning of year</t>
    <phoneticPr fontId="2"/>
  </si>
  <si>
    <t>　　  受取配当金</t>
    <phoneticPr fontId="2"/>
  </si>
  <si>
    <r>
      <rPr>
        <sz val="10"/>
        <rFont val="HG丸ｺﾞｼｯｸM-PRO"/>
        <family val="3"/>
        <charset val="128"/>
      </rPr>
      <t>　</t>
    </r>
    <r>
      <rPr>
        <sz val="10"/>
        <rFont val="Times New Roman"/>
        <family val="1"/>
      </rPr>
      <t xml:space="preserve">  </t>
    </r>
    <r>
      <rPr>
        <sz val="10"/>
        <rFont val="HG丸ｺﾞｼｯｸM-PRO"/>
        <family val="3"/>
        <charset val="128"/>
      </rPr>
      <t>③</t>
    </r>
    <r>
      <rPr>
        <sz val="11"/>
        <rFont val="Times New Roman"/>
        <family val="1"/>
      </rPr>
      <t>Others</t>
    </r>
    <phoneticPr fontId="2"/>
  </si>
  <si>
    <r>
      <t xml:space="preserve">   </t>
    </r>
    <r>
      <rPr>
        <sz val="10"/>
        <rFont val="HG丸ｺﾞｼｯｸM-PRO"/>
        <family val="3"/>
        <charset val="128"/>
      </rPr>
      <t>　</t>
    </r>
    <r>
      <rPr>
        <sz val="10"/>
        <rFont val="Times New Roman"/>
        <family val="1"/>
      </rPr>
      <t xml:space="preserve">  </t>
    </r>
    <r>
      <rPr>
        <sz val="10"/>
        <rFont val="HG丸ｺﾞｼｯｸM-PRO"/>
        <family val="3"/>
        <charset val="128"/>
      </rPr>
      <t>その他</t>
    </r>
    <phoneticPr fontId="2"/>
  </si>
  <si>
    <r>
      <t xml:space="preserve">   </t>
    </r>
    <r>
      <rPr>
        <sz val="10"/>
        <rFont val="HG丸ｺﾞｼｯｸM-PRO"/>
        <family val="3"/>
        <charset val="128"/>
      </rPr>
      <t>　</t>
    </r>
    <r>
      <rPr>
        <sz val="10"/>
        <rFont val="Times New Roman"/>
        <family val="1"/>
      </rPr>
      <t xml:space="preserve">   </t>
    </r>
    <r>
      <rPr>
        <sz val="10"/>
        <rFont val="HG丸ｺﾞｼｯｸM-PRO"/>
        <family val="3"/>
        <charset val="128"/>
      </rPr>
      <t>支払利息</t>
    </r>
    <phoneticPr fontId="2"/>
  </si>
  <si>
    <t>People</t>
    <phoneticPr fontId="2"/>
  </si>
  <si>
    <t>(1)Nonoperating Income</t>
    <phoneticPr fontId="2"/>
  </si>
  <si>
    <t xml:space="preserve">    受取利息</t>
    <phoneticPr fontId="2"/>
  </si>
  <si>
    <t>(2)Nonoperating Expenses</t>
    <phoneticPr fontId="2"/>
  </si>
  <si>
    <r>
      <t xml:space="preserve">     </t>
    </r>
    <r>
      <rPr>
        <sz val="10"/>
        <rFont val="HG丸ｺﾞｼｯｸM-PRO"/>
        <family val="3"/>
        <charset val="128"/>
      </rPr>
      <t>法人税等調整額</t>
    </r>
    <phoneticPr fontId="2"/>
  </si>
  <si>
    <r>
      <t xml:space="preserve">     </t>
    </r>
    <r>
      <rPr>
        <sz val="10"/>
        <rFont val="HG丸ｺﾞｼｯｸM-PRO"/>
        <family val="3"/>
        <charset val="128"/>
      </rPr>
      <t>少数株主利益</t>
    </r>
    <phoneticPr fontId="2"/>
  </si>
  <si>
    <r>
      <t xml:space="preserve">   </t>
    </r>
    <r>
      <rPr>
        <sz val="10"/>
        <rFont val="HG丸ｺﾞｼｯｸM-PRO"/>
        <family val="3"/>
        <charset val="128"/>
      </rPr>
      <t>　現金および預金</t>
    </r>
    <phoneticPr fontId="2"/>
  </si>
  <si>
    <r>
      <t xml:space="preserve">   </t>
    </r>
    <r>
      <rPr>
        <sz val="10"/>
        <rFont val="HG丸ｺﾞｼｯｸM-PRO"/>
        <family val="3"/>
        <charset val="128"/>
      </rPr>
      <t>　受取手形および売掛金</t>
    </r>
    <phoneticPr fontId="2"/>
  </si>
  <si>
    <r>
      <t xml:space="preserve">   </t>
    </r>
    <r>
      <rPr>
        <sz val="10"/>
        <rFont val="HG丸ｺﾞｼｯｸM-PRO"/>
        <family val="3"/>
        <charset val="128"/>
      </rPr>
      <t>　たな卸資産</t>
    </r>
    <phoneticPr fontId="2"/>
  </si>
  <si>
    <r>
      <t xml:space="preserve">   </t>
    </r>
    <r>
      <rPr>
        <sz val="10"/>
        <rFont val="HG丸ｺﾞｼｯｸM-PRO"/>
        <family val="3"/>
        <charset val="128"/>
      </rPr>
      <t>　その他の流動資産</t>
    </r>
    <phoneticPr fontId="2"/>
  </si>
  <si>
    <r>
      <t xml:space="preserve">         </t>
    </r>
    <r>
      <rPr>
        <sz val="10"/>
        <rFont val="HG丸ｺﾞｼｯｸM-PRO"/>
        <family val="3"/>
        <charset val="128"/>
      </rPr>
      <t>建物および構築物</t>
    </r>
    <phoneticPr fontId="2"/>
  </si>
  <si>
    <r>
      <t xml:space="preserve">         </t>
    </r>
    <r>
      <rPr>
        <sz val="10"/>
        <rFont val="HG丸ｺﾞｼｯｸM-PRO"/>
        <family val="3"/>
        <charset val="128"/>
      </rPr>
      <t>機械装置および運搬具</t>
    </r>
    <phoneticPr fontId="2"/>
  </si>
  <si>
    <r>
      <t xml:space="preserve">         </t>
    </r>
    <r>
      <rPr>
        <sz val="10"/>
        <rFont val="HG丸ｺﾞｼｯｸM-PRO"/>
        <family val="3"/>
        <charset val="128"/>
      </rPr>
      <t>その他の有形固定資産</t>
    </r>
    <phoneticPr fontId="2"/>
  </si>
  <si>
    <r>
      <t xml:space="preserve">         </t>
    </r>
    <r>
      <rPr>
        <sz val="10"/>
        <rFont val="HG丸ｺﾞｼｯｸM-PRO"/>
        <family val="3"/>
        <charset val="128"/>
      </rPr>
      <t>長期貸付金</t>
    </r>
    <phoneticPr fontId="2"/>
  </si>
  <si>
    <r>
      <t xml:space="preserve">         </t>
    </r>
    <r>
      <rPr>
        <sz val="10"/>
        <rFont val="HG丸ｺﾞｼｯｸM-PRO"/>
        <family val="3"/>
        <charset val="128"/>
      </rPr>
      <t>その他の資産</t>
    </r>
    <phoneticPr fontId="2"/>
  </si>
  <si>
    <r>
      <t xml:space="preserve">   </t>
    </r>
    <r>
      <rPr>
        <sz val="10"/>
        <rFont val="HG丸ｺﾞｼｯｸM-PRO"/>
        <family val="3"/>
        <charset val="128"/>
      </rPr>
      <t>流動資産</t>
    </r>
    <phoneticPr fontId="2"/>
  </si>
  <si>
    <r>
      <t xml:space="preserve">    </t>
    </r>
    <r>
      <rPr>
        <sz val="10"/>
        <rFont val="HG丸ｺﾞｼｯｸM-PRO"/>
        <family val="3"/>
        <charset val="128"/>
      </rPr>
      <t>固定資産</t>
    </r>
    <phoneticPr fontId="2"/>
  </si>
  <si>
    <r>
      <t xml:space="preserve">     </t>
    </r>
    <r>
      <rPr>
        <sz val="10"/>
        <rFont val="HG丸ｺﾞｼｯｸM-PRO"/>
        <family val="3"/>
        <charset val="128"/>
      </rPr>
      <t>支払手形および買掛金</t>
    </r>
    <phoneticPr fontId="2"/>
  </si>
  <si>
    <r>
      <t xml:space="preserve">     </t>
    </r>
    <r>
      <rPr>
        <sz val="10"/>
        <rFont val="HG丸ｺﾞｼｯｸM-PRO"/>
        <family val="3"/>
        <charset val="128"/>
      </rPr>
      <t>短期借入金</t>
    </r>
    <phoneticPr fontId="2"/>
  </si>
  <si>
    <r>
      <t xml:space="preserve">     </t>
    </r>
    <r>
      <rPr>
        <sz val="10"/>
        <rFont val="HG丸ｺﾞｼｯｸM-PRO"/>
        <family val="3"/>
        <charset val="128"/>
      </rPr>
      <t>コマーシャル・ペーパー</t>
    </r>
    <phoneticPr fontId="2"/>
  </si>
  <si>
    <r>
      <t xml:space="preserve">     </t>
    </r>
    <r>
      <rPr>
        <sz val="10"/>
        <rFont val="HG丸ｺﾞｼｯｸM-PRO"/>
        <family val="3"/>
        <charset val="128"/>
      </rPr>
      <t>一年以内償還の転換社債</t>
    </r>
    <phoneticPr fontId="2"/>
  </si>
  <si>
    <r>
      <t xml:space="preserve">     </t>
    </r>
    <r>
      <rPr>
        <sz val="10"/>
        <rFont val="HG丸ｺﾞｼｯｸM-PRO"/>
        <family val="3"/>
        <charset val="128"/>
      </rPr>
      <t>未払法人税等</t>
    </r>
    <phoneticPr fontId="2"/>
  </si>
  <si>
    <r>
      <t xml:space="preserve">     </t>
    </r>
    <r>
      <rPr>
        <sz val="10"/>
        <rFont val="HG丸ｺﾞｼｯｸM-PRO"/>
        <family val="3"/>
        <charset val="128"/>
      </rPr>
      <t>その他の流動負債</t>
    </r>
    <phoneticPr fontId="2"/>
  </si>
  <si>
    <r>
      <t xml:space="preserve">    </t>
    </r>
    <r>
      <rPr>
        <sz val="10"/>
        <rFont val="HG丸ｺﾞｼｯｸM-PRO"/>
        <family val="3"/>
        <charset val="128"/>
      </rPr>
      <t>固定負債</t>
    </r>
    <rPh sb="4" eb="6">
      <t>コテイ</t>
    </rPh>
    <phoneticPr fontId="2"/>
  </si>
  <si>
    <r>
      <t xml:space="preserve">      </t>
    </r>
    <r>
      <rPr>
        <sz val="10"/>
        <rFont val="HG丸ｺﾞｼｯｸM-PRO"/>
        <family val="3"/>
        <charset val="128"/>
      </rPr>
      <t>転換社債</t>
    </r>
    <phoneticPr fontId="2"/>
  </si>
  <si>
    <r>
      <t xml:space="preserve">      </t>
    </r>
    <r>
      <rPr>
        <sz val="10"/>
        <rFont val="HG丸ｺﾞｼｯｸM-PRO"/>
        <family val="3"/>
        <charset val="128"/>
      </rPr>
      <t>長期借入金</t>
    </r>
    <phoneticPr fontId="2"/>
  </si>
  <si>
    <r>
      <t xml:space="preserve">      </t>
    </r>
    <r>
      <rPr>
        <sz val="10"/>
        <rFont val="HG丸ｺﾞｼｯｸM-PRO"/>
        <family val="3"/>
        <charset val="128"/>
      </rPr>
      <t>その他固定負債</t>
    </r>
    <rPh sb="9" eb="11">
      <t>コテイ</t>
    </rPh>
    <rPh sb="11" eb="13">
      <t>フサイ</t>
    </rPh>
    <phoneticPr fontId="2"/>
  </si>
  <si>
    <r>
      <t xml:space="preserve">      </t>
    </r>
    <r>
      <rPr>
        <sz val="10"/>
        <rFont val="HG丸ｺﾞｼｯｸM-PRO"/>
        <family val="3"/>
        <charset val="128"/>
      </rPr>
      <t>資本金</t>
    </r>
    <phoneticPr fontId="2"/>
  </si>
  <si>
    <r>
      <t xml:space="preserve">      </t>
    </r>
    <r>
      <rPr>
        <sz val="10"/>
        <rFont val="HG丸ｺﾞｼｯｸM-PRO"/>
        <family val="3"/>
        <charset val="128"/>
      </rPr>
      <t>資本剰余金</t>
    </r>
    <phoneticPr fontId="2"/>
  </si>
  <si>
    <r>
      <t xml:space="preserve">      </t>
    </r>
    <r>
      <rPr>
        <sz val="10"/>
        <rFont val="HG丸ｺﾞｼｯｸM-PRO"/>
        <family val="3"/>
        <charset val="128"/>
      </rPr>
      <t>利益剰余金</t>
    </r>
    <phoneticPr fontId="2"/>
  </si>
  <si>
    <r>
      <t xml:space="preserve">      </t>
    </r>
    <r>
      <rPr>
        <sz val="10"/>
        <rFont val="HG丸ｺﾞｼｯｸM-PRO"/>
        <family val="3"/>
        <charset val="128"/>
      </rPr>
      <t>自己株式</t>
    </r>
    <phoneticPr fontId="2"/>
  </si>
  <si>
    <t>　営業活動によるキャッシュフロー</t>
    <rPh sb="1" eb="3">
      <t>エイギョウ</t>
    </rPh>
    <rPh sb="3" eb="5">
      <t>カツドウ</t>
    </rPh>
    <phoneticPr fontId="2"/>
  </si>
  <si>
    <t>　投資活動によるキャッシュフロー</t>
    <rPh sb="1" eb="3">
      <t>トウシ</t>
    </rPh>
    <rPh sb="3" eb="5">
      <t>カツドウ</t>
    </rPh>
    <phoneticPr fontId="2"/>
  </si>
  <si>
    <t>　財務活動によるキャッシュフロー</t>
    <rPh sb="1" eb="3">
      <t>ザイム</t>
    </rPh>
    <rPh sb="3" eb="5">
      <t>カツドウ</t>
    </rPh>
    <phoneticPr fontId="2"/>
  </si>
  <si>
    <t>　現金および現金同等物にかかる換算差額</t>
    <phoneticPr fontId="2"/>
  </si>
  <si>
    <t>　現金および現金同等物の増減額</t>
    <phoneticPr fontId="2"/>
  </si>
  <si>
    <t>　現金および現金同等物の期首残高</t>
    <phoneticPr fontId="2"/>
  </si>
  <si>
    <t>　現金および現金同等物の期末残高</t>
    <rPh sb="1" eb="3">
      <t>ゲンキン</t>
    </rPh>
    <rPh sb="6" eb="8">
      <t>ゲンキン</t>
    </rPh>
    <rPh sb="8" eb="10">
      <t>ドウトウ</t>
    </rPh>
    <rPh sb="10" eb="11">
      <t>ブツ</t>
    </rPh>
    <rPh sb="12" eb="14">
      <t>キマツ</t>
    </rPh>
    <rPh sb="14" eb="16">
      <t>ザンダカ</t>
    </rPh>
    <phoneticPr fontId="2"/>
  </si>
  <si>
    <t>(1) Net unrealized holding gain on marketable securities</t>
    <phoneticPr fontId="2"/>
  </si>
  <si>
    <t>IV. Effect of exchange rate change on cash and cash equivalents</t>
    <phoneticPr fontId="2"/>
  </si>
  <si>
    <t>V. Net increase in cash and cash equivalents</t>
    <phoneticPr fontId="2"/>
  </si>
  <si>
    <t>(1) Cash and Cash Equivalents</t>
    <phoneticPr fontId="2"/>
  </si>
  <si>
    <t>(2) Notes and Accounts Receivable, Trade</t>
    <phoneticPr fontId="2"/>
  </si>
  <si>
    <r>
      <t xml:space="preserve">     </t>
    </r>
    <r>
      <rPr>
        <sz val="10"/>
        <rFont val="HG丸ｺﾞｼｯｸM-PRO"/>
        <family val="3"/>
        <charset val="128"/>
      </rPr>
      <t>②</t>
    </r>
    <r>
      <rPr>
        <sz val="11"/>
        <rFont val="Times New Roman"/>
        <family val="1"/>
      </rPr>
      <t xml:space="preserve"> Machinery and Equipment</t>
    </r>
    <phoneticPr fontId="2"/>
  </si>
  <si>
    <r>
      <t xml:space="preserve">     </t>
    </r>
    <r>
      <rPr>
        <sz val="10"/>
        <rFont val="HG丸ｺﾞｼｯｸM-PRO"/>
        <family val="3"/>
        <charset val="128"/>
      </rPr>
      <t>売上原価</t>
    </r>
    <rPh sb="5" eb="7">
      <t>ウリアゲ</t>
    </rPh>
    <rPh sb="7" eb="9">
      <t>ゲンカ</t>
    </rPh>
    <phoneticPr fontId="2"/>
  </si>
  <si>
    <r>
      <t xml:space="preserve"> </t>
    </r>
    <r>
      <rPr>
        <sz val="10"/>
        <rFont val="HG丸ｺﾞｼｯｸM-PRO"/>
        <family val="3"/>
        <charset val="128"/>
      </rPr>
      <t>　③</t>
    </r>
    <r>
      <rPr>
        <sz val="11"/>
        <rFont val="Times New Roman"/>
        <family val="1"/>
      </rPr>
      <t xml:space="preserve"> Land</t>
    </r>
    <phoneticPr fontId="2"/>
  </si>
  <si>
    <t>(1)PROPERTY, PLANT AND EQUIPMENT</t>
    <phoneticPr fontId="2"/>
  </si>
  <si>
    <r>
      <rPr>
        <sz val="10"/>
        <rFont val="HG丸ｺﾞｼｯｸM-PRO"/>
        <family val="3"/>
        <charset val="128"/>
      </rPr>
      <t>　</t>
    </r>
    <r>
      <rPr>
        <sz val="10"/>
        <rFont val="Times New Roman"/>
        <family val="1"/>
      </rPr>
      <t xml:space="preserve">  </t>
    </r>
    <r>
      <rPr>
        <sz val="10"/>
        <rFont val="HG丸ｺﾞｼｯｸM-PRO"/>
        <family val="3"/>
        <charset val="128"/>
      </rPr>
      <t>②</t>
    </r>
    <r>
      <rPr>
        <sz val="10"/>
        <rFont val="Times New Roman"/>
        <family val="1"/>
      </rPr>
      <t xml:space="preserve"> </t>
    </r>
    <r>
      <rPr>
        <sz val="11"/>
        <rFont val="Times New Roman"/>
        <family val="1"/>
      </rPr>
      <t>Dividend Earned</t>
    </r>
    <phoneticPr fontId="2"/>
  </si>
  <si>
    <r>
      <t xml:space="preserve">     </t>
    </r>
    <r>
      <rPr>
        <sz val="10"/>
        <rFont val="HG丸ｺﾞｼｯｸM-PRO"/>
        <family val="3"/>
        <charset val="128"/>
      </rPr>
      <t>①</t>
    </r>
    <r>
      <rPr>
        <sz val="11"/>
        <rFont val="Times New Roman"/>
        <family val="1"/>
      </rPr>
      <t>Interest Income</t>
    </r>
    <phoneticPr fontId="2"/>
  </si>
  <si>
    <r>
      <t xml:space="preserve">     </t>
    </r>
    <r>
      <rPr>
        <sz val="10"/>
        <rFont val="HG丸ｺﾞｼｯｸM-PRO"/>
        <family val="3"/>
        <charset val="128"/>
      </rPr>
      <t>①</t>
    </r>
    <r>
      <rPr>
        <sz val="11"/>
        <rFont val="Times New Roman"/>
        <family val="1"/>
      </rPr>
      <t>Interest Expenses</t>
    </r>
    <phoneticPr fontId="2"/>
  </si>
  <si>
    <r>
      <rPr>
        <sz val="10"/>
        <rFont val="HG丸ｺﾞｼｯｸM-PRO"/>
        <family val="3"/>
        <charset val="128"/>
      </rPr>
      <t>　</t>
    </r>
    <r>
      <rPr>
        <sz val="10"/>
        <rFont val="Times New Roman"/>
        <family val="1"/>
      </rPr>
      <t xml:space="preserve">  </t>
    </r>
    <r>
      <rPr>
        <sz val="10"/>
        <rFont val="HG丸ｺﾞｼｯｸM-PRO"/>
        <family val="3"/>
        <charset val="128"/>
      </rPr>
      <t>②</t>
    </r>
    <r>
      <rPr>
        <sz val="11"/>
        <rFont val="Times New Roman"/>
        <family val="1"/>
      </rPr>
      <t>Others</t>
    </r>
    <phoneticPr fontId="2"/>
  </si>
  <si>
    <t>(3) Inventories</t>
    <phoneticPr fontId="2"/>
  </si>
  <si>
    <t>-</t>
    <phoneticPr fontId="2"/>
  </si>
  <si>
    <t>-0</t>
    <phoneticPr fontId="2"/>
  </si>
  <si>
    <r>
      <t xml:space="preserve">         </t>
    </r>
    <r>
      <rPr>
        <sz val="10"/>
        <rFont val="HG丸ｺﾞｼｯｸM-PRO"/>
        <family val="3"/>
        <charset val="128"/>
      </rPr>
      <t>土地</t>
    </r>
    <phoneticPr fontId="2"/>
  </si>
  <si>
    <r>
      <t xml:space="preserve">      </t>
    </r>
    <r>
      <rPr>
        <sz val="10"/>
        <rFont val="HG丸ｺﾞｼｯｸM-PRO"/>
        <family val="3"/>
        <charset val="128"/>
      </rPr>
      <t>退職給付に係る負債</t>
    </r>
    <phoneticPr fontId="2"/>
  </si>
  <si>
    <t>(3) Net defined benefit liability</t>
    <phoneticPr fontId="2"/>
  </si>
  <si>
    <t>(3) Remeasurements of defined benefit plans</t>
    <phoneticPr fontId="2"/>
  </si>
  <si>
    <r>
      <t xml:space="preserve">     </t>
    </r>
    <r>
      <rPr>
        <sz val="10"/>
        <rFont val="HG丸ｺﾞｼｯｸM-PRO"/>
        <family val="3"/>
        <charset val="128"/>
      </rPr>
      <t>退職給付に係る調整累計額</t>
    </r>
    <rPh sb="5" eb="7">
      <t>タイショク</t>
    </rPh>
    <rPh sb="7" eb="9">
      <t>キュウフ</t>
    </rPh>
    <rPh sb="10" eb="11">
      <t>カカワ</t>
    </rPh>
    <rPh sb="12" eb="14">
      <t>チョウセイ</t>
    </rPh>
    <rPh sb="14" eb="16">
      <t>ルイケイ</t>
    </rPh>
    <rPh sb="16" eb="17">
      <t>ガク</t>
    </rPh>
    <phoneticPr fontId="2"/>
  </si>
  <si>
    <t>連結の範囲の変更に伴う現金及び現金同等物の増減額（△は減少）、 その他</t>
    <rPh sb="0" eb="2">
      <t>レンケツ</t>
    </rPh>
    <rPh sb="3" eb="5">
      <t>ハンイ</t>
    </rPh>
    <rPh sb="6" eb="8">
      <t>ヘンコウ</t>
    </rPh>
    <rPh sb="9" eb="10">
      <t>トモナ</t>
    </rPh>
    <rPh sb="11" eb="13">
      <t>ゲンキン</t>
    </rPh>
    <rPh sb="13" eb="14">
      <t>オヨ</t>
    </rPh>
    <rPh sb="15" eb="17">
      <t>ゲンキン</t>
    </rPh>
    <rPh sb="17" eb="19">
      <t>ドウトウ</t>
    </rPh>
    <rPh sb="19" eb="20">
      <t>ブツ</t>
    </rPh>
    <rPh sb="21" eb="24">
      <t>ゾウゲンガク</t>
    </rPh>
    <rPh sb="27" eb="29">
      <t>ゲンショウ</t>
    </rPh>
    <rPh sb="34" eb="35">
      <t>タ</t>
    </rPh>
    <phoneticPr fontId="2"/>
  </si>
  <si>
    <t>Total</t>
    <phoneticPr fontId="2"/>
  </si>
  <si>
    <t>Total assets turnover ratio</t>
    <phoneticPr fontId="2"/>
  </si>
  <si>
    <t>Total capital</t>
    <phoneticPr fontId="2"/>
  </si>
  <si>
    <t>Interest-bearing debt</t>
    <phoneticPr fontId="2"/>
  </si>
  <si>
    <t>Interest-bearing liabilities ratio</t>
    <phoneticPr fontId="2"/>
  </si>
  <si>
    <t>Debt/Equity ratio</t>
    <phoneticPr fontId="2"/>
  </si>
  <si>
    <t>Cash flows from operating activities</t>
    <phoneticPr fontId="2"/>
  </si>
  <si>
    <t>Cash flows from investing activities</t>
    <phoneticPr fontId="2"/>
  </si>
  <si>
    <t xml:space="preserve">            development expenses, and Number of employees/</t>
    <phoneticPr fontId="2"/>
  </si>
  <si>
    <t>Times</t>
    <phoneticPr fontId="2"/>
  </si>
  <si>
    <t>Increase (decrease) in cash and cash equivalents resulting from change of scope of consolidation, and others</t>
    <phoneticPr fontId="2"/>
  </si>
  <si>
    <r>
      <t>（</t>
    </r>
    <r>
      <rPr>
        <sz val="11"/>
        <rFont val="Times New Roman"/>
        <family val="1"/>
      </rPr>
      <t>Million yen/</t>
    </r>
    <r>
      <rPr>
        <sz val="11"/>
        <rFont val="ＭＳ Ｐ明朝"/>
        <family val="1"/>
        <charset val="128"/>
      </rPr>
      <t>百万円）</t>
    </r>
  </si>
  <si>
    <r>
      <rPr>
        <sz val="11"/>
        <rFont val="Meiryo UI"/>
        <family val="3"/>
        <charset val="128"/>
      </rPr>
      <t>（</t>
    </r>
    <r>
      <rPr>
        <sz val="11"/>
        <rFont val="Times New Roman"/>
        <family val="1"/>
      </rPr>
      <t>Million yen/</t>
    </r>
    <r>
      <rPr>
        <sz val="11"/>
        <rFont val="Meiryo UI"/>
        <family val="3"/>
        <charset val="128"/>
      </rPr>
      <t>百万円）</t>
    </r>
    <phoneticPr fontId="2"/>
  </si>
  <si>
    <r>
      <rPr>
        <sz val="11"/>
        <rFont val="Meiryo UI"/>
        <family val="3"/>
        <charset val="128"/>
      </rPr>
      <t>回路製品</t>
    </r>
  </si>
  <si>
    <r>
      <rPr>
        <sz val="11"/>
        <rFont val="Meiryo UI"/>
        <family val="3"/>
        <charset val="128"/>
      </rPr>
      <t>高機能プラスチック</t>
    </r>
  </si>
  <si>
    <r>
      <rPr>
        <sz val="11"/>
        <rFont val="Meiryo UI"/>
        <family val="3"/>
        <charset val="128"/>
      </rPr>
      <t>クオリティオブライフ製品</t>
    </r>
  </si>
  <si>
    <r>
      <rPr>
        <sz val="11"/>
        <rFont val="Meiryo UI"/>
        <family val="3"/>
        <charset val="128"/>
      </rPr>
      <t>その他</t>
    </r>
  </si>
  <si>
    <r>
      <rPr>
        <sz val="11"/>
        <rFont val="Meiryo UI"/>
        <family val="3"/>
        <charset val="128"/>
      </rPr>
      <t>合計</t>
    </r>
  </si>
  <si>
    <t xml:space="preserve">Elimination </t>
    <phoneticPr fontId="2"/>
  </si>
  <si>
    <r>
      <rPr>
        <sz val="11"/>
        <rFont val="Meiryo UI"/>
        <family val="3"/>
        <charset val="128"/>
      </rPr>
      <t>①</t>
    </r>
    <phoneticPr fontId="2"/>
  </si>
  <si>
    <r>
      <rPr>
        <sz val="11"/>
        <rFont val="Meiryo UI"/>
        <family val="3"/>
        <charset val="128"/>
      </rPr>
      <t>②</t>
    </r>
    <phoneticPr fontId="2"/>
  </si>
  <si>
    <r>
      <rPr>
        <sz val="11"/>
        <rFont val="Meiryo UI"/>
        <family val="3"/>
        <charset val="128"/>
      </rPr>
      <t>③</t>
    </r>
    <phoneticPr fontId="2"/>
  </si>
  <si>
    <r>
      <rPr>
        <sz val="11"/>
        <rFont val="Meiryo UI"/>
        <family val="3"/>
        <charset val="128"/>
      </rPr>
      <t>④</t>
    </r>
    <phoneticPr fontId="2"/>
  </si>
  <si>
    <r>
      <rPr>
        <sz val="11"/>
        <rFont val="Meiryo UI"/>
        <family val="3"/>
        <charset val="128"/>
      </rPr>
      <t>回</t>
    </r>
    <rPh sb="0" eb="1">
      <t>カイ</t>
    </rPh>
    <phoneticPr fontId="2"/>
  </si>
  <si>
    <r>
      <rPr>
        <sz val="11"/>
        <rFont val="Meiryo UI"/>
        <family val="3"/>
        <charset val="128"/>
      </rPr>
      <t>百万円</t>
    </r>
    <phoneticPr fontId="2"/>
  </si>
  <si>
    <r>
      <rPr>
        <sz val="11"/>
        <rFont val="Meiryo UI"/>
        <family val="3"/>
        <charset val="128"/>
      </rPr>
      <t>⑤</t>
    </r>
    <phoneticPr fontId="2"/>
  </si>
  <si>
    <r>
      <rPr>
        <sz val="11"/>
        <rFont val="Meiryo UI"/>
        <family val="3"/>
        <charset val="128"/>
      </rPr>
      <t>⑥</t>
    </r>
    <phoneticPr fontId="2"/>
  </si>
  <si>
    <r>
      <rPr>
        <sz val="12"/>
        <rFont val="Times New Roman"/>
        <family val="1"/>
      </rPr>
      <t>Free cash flows</t>
    </r>
    <r>
      <rPr>
        <sz val="11"/>
        <rFont val="Meiryo UI"/>
        <family val="3"/>
        <charset val="128"/>
      </rPr>
      <t>（①＋②）</t>
    </r>
    <phoneticPr fontId="2"/>
  </si>
  <si>
    <t xml:space="preserve">Cash flows from financing activities </t>
    <phoneticPr fontId="2"/>
  </si>
  <si>
    <r>
      <rPr>
        <b/>
        <sz val="14"/>
        <rFont val="Times New Roman"/>
        <family val="1"/>
      </rPr>
      <t>(5)</t>
    </r>
    <r>
      <rPr>
        <b/>
        <sz val="12"/>
        <rFont val="Times New Roman"/>
        <family val="1"/>
      </rPr>
      <t xml:space="preserve"> Capital expenditure, Depreciation, Research and </t>
    </r>
    <phoneticPr fontId="2"/>
  </si>
  <si>
    <r>
      <rPr>
        <sz val="11"/>
        <rFont val="Meiryo UI"/>
        <family val="3"/>
        <charset val="128"/>
      </rPr>
      <t>名</t>
    </r>
    <rPh sb="0" eb="1">
      <t>メイ</t>
    </rPh>
    <phoneticPr fontId="2"/>
  </si>
  <si>
    <t>yen</t>
    <phoneticPr fontId="2"/>
  </si>
  <si>
    <r>
      <rPr>
        <sz val="11"/>
        <rFont val="Meiryo UI"/>
        <family val="3"/>
        <charset val="128"/>
      </rPr>
      <t>円</t>
    </r>
    <rPh sb="0" eb="1">
      <t>エン</t>
    </rPh>
    <phoneticPr fontId="2"/>
  </si>
  <si>
    <r>
      <rPr>
        <sz val="11"/>
        <rFont val="Meiryo UI"/>
        <family val="3"/>
        <charset val="128"/>
      </rPr>
      <t>倍</t>
    </r>
  </si>
  <si>
    <r>
      <rPr>
        <sz val="11"/>
        <rFont val="Meiryo UI"/>
        <family val="3"/>
        <charset val="128"/>
      </rPr>
      <t>④</t>
    </r>
    <phoneticPr fontId="2"/>
  </si>
  <si>
    <t>Price book value ratio (PBR)</t>
    <phoneticPr fontId="2"/>
  </si>
  <si>
    <t>Times</t>
    <phoneticPr fontId="2"/>
  </si>
  <si>
    <r>
      <rPr>
        <b/>
        <sz val="16"/>
        <rFont val="Times New Roman"/>
        <family val="1"/>
      </rPr>
      <t>(7) Return to shareholders/</t>
    </r>
    <r>
      <rPr>
        <b/>
        <sz val="14"/>
        <rFont val="Meiryo UI"/>
        <family val="3"/>
        <charset val="128"/>
      </rPr>
      <t>株主還元の状況</t>
    </r>
    <phoneticPr fontId="2"/>
  </si>
  <si>
    <r>
      <rPr>
        <sz val="11"/>
        <rFont val="Meiryo UI"/>
        <family val="3"/>
        <charset val="128"/>
      </rPr>
      <t>①</t>
    </r>
    <phoneticPr fontId="2"/>
  </si>
  <si>
    <t>Million yen</t>
    <phoneticPr fontId="2"/>
  </si>
  <si>
    <r>
      <rPr>
        <sz val="11"/>
        <rFont val="Meiryo UI"/>
        <family val="3"/>
        <charset val="128"/>
      </rPr>
      <t>百万円</t>
    </r>
    <phoneticPr fontId="2"/>
  </si>
  <si>
    <r>
      <rPr>
        <sz val="11"/>
        <rFont val="Meiryo UI"/>
        <family val="3"/>
        <charset val="128"/>
      </rPr>
      <t>②</t>
    </r>
    <phoneticPr fontId="2"/>
  </si>
  <si>
    <r>
      <t>yen/</t>
    </r>
    <r>
      <rPr>
        <sz val="11"/>
        <rFont val="Meiryo UI"/>
        <family val="3"/>
        <charset val="128"/>
      </rPr>
      <t>円</t>
    </r>
    <phoneticPr fontId="2"/>
  </si>
  <si>
    <t>Dividend payout ratio</t>
    <phoneticPr fontId="2"/>
  </si>
  <si>
    <t>J-GAAP</t>
    <phoneticPr fontId="2"/>
  </si>
  <si>
    <t>IFRS</t>
    <phoneticPr fontId="2"/>
  </si>
  <si>
    <t>-</t>
    <phoneticPr fontId="2"/>
  </si>
  <si>
    <t>(1)Other Income</t>
    <phoneticPr fontId="2"/>
  </si>
  <si>
    <t>(2)Other Expenses</t>
    <phoneticPr fontId="2"/>
  </si>
  <si>
    <r>
      <t xml:space="preserve">     </t>
    </r>
    <r>
      <rPr>
        <sz val="10"/>
        <rFont val="HG丸ｺﾞｼｯｸM-PRO"/>
        <family val="3"/>
        <charset val="128"/>
      </rPr>
      <t>販売費および一般管理費</t>
    </r>
    <phoneticPr fontId="2"/>
  </si>
  <si>
    <t>(1)Finance Income</t>
    <phoneticPr fontId="2"/>
  </si>
  <si>
    <t>(2)Finance Costs</t>
    <phoneticPr fontId="2"/>
  </si>
  <si>
    <t>(3)Share of profit of investments accounted for using equity method</t>
    <phoneticPr fontId="2"/>
  </si>
  <si>
    <t>III. SELLING, GENERAL AND ADMINISTRATIVE EXPENSES</t>
    <phoneticPr fontId="2"/>
  </si>
  <si>
    <t>純資産の部</t>
    <phoneticPr fontId="2"/>
  </si>
  <si>
    <r>
      <rPr>
        <sz val="10"/>
        <rFont val="HG丸ｺﾞｼｯｸM-PRO"/>
        <family val="3"/>
        <charset val="128"/>
      </rPr>
      <t>（純資産の部</t>
    </r>
    <r>
      <rPr>
        <sz val="10"/>
        <rFont val="Times New Roman"/>
        <family val="1"/>
      </rPr>
      <t xml:space="preserve"> </t>
    </r>
    <r>
      <rPr>
        <sz val="10"/>
        <rFont val="HG丸ｺﾞｼｯｸM-PRO"/>
        <family val="3"/>
        <charset val="128"/>
      </rPr>
      <t>合計）</t>
    </r>
    <rPh sb="1" eb="4">
      <t>ジュンシサン</t>
    </rPh>
    <phoneticPr fontId="2"/>
  </si>
  <si>
    <t>(TOTAL NET ASSETS)</t>
    <phoneticPr fontId="2"/>
  </si>
  <si>
    <t>-</t>
    <phoneticPr fontId="2"/>
  </si>
  <si>
    <t>-</t>
    <phoneticPr fontId="2"/>
  </si>
  <si>
    <t>部門別事業利益構成</t>
    <rPh sb="3" eb="5">
      <t>ジギョウ</t>
    </rPh>
    <phoneticPr fontId="2"/>
  </si>
  <si>
    <t>Business Segment Information on Business Profit/</t>
    <phoneticPr fontId="2"/>
  </si>
  <si>
    <t>売上収益事業利益率</t>
    <rPh sb="2" eb="4">
      <t>シュウエキ</t>
    </rPh>
    <rPh sb="4" eb="6">
      <t>ジギョウ</t>
    </rPh>
    <phoneticPr fontId="2"/>
  </si>
  <si>
    <t>-</t>
    <phoneticPr fontId="2"/>
  </si>
  <si>
    <r>
      <t xml:space="preserve">      </t>
    </r>
    <r>
      <rPr>
        <sz val="10"/>
        <rFont val="HG丸ｺﾞｼｯｸM-PRO"/>
        <family val="3"/>
        <charset val="128"/>
      </rPr>
      <t>当期利益</t>
    </r>
    <phoneticPr fontId="2"/>
  </si>
  <si>
    <t>Note : "Business profit" is calculated by deducting "Cost of sales" and "Selling, general and administrative expenses" from "Revenue"</t>
    <phoneticPr fontId="2"/>
  </si>
  <si>
    <t xml:space="preserve">Note : (1)Figures in brackets ( ) are exclusive of actuarial differences for retirement benefit accounting, and impact of changing accounting period to fiscal year ending at the end of March in some consolidated subsidiaries(FY'12/FY'13).
</t>
    <phoneticPr fontId="2"/>
  </si>
  <si>
    <r>
      <t xml:space="preserve">   </t>
    </r>
    <r>
      <rPr>
        <sz val="10"/>
        <rFont val="HG丸ｺﾞｼｯｸM-PRO"/>
        <family val="3"/>
        <charset val="128"/>
      </rPr>
      <t>　現金及び現金同等物</t>
    </r>
    <rPh sb="12" eb="13">
      <t>モノ</t>
    </rPh>
    <phoneticPr fontId="2"/>
  </si>
  <si>
    <r>
      <t xml:space="preserve">   </t>
    </r>
    <r>
      <rPr>
        <sz val="10"/>
        <rFont val="HG丸ｺﾞｼｯｸM-PRO"/>
        <family val="3"/>
        <charset val="128"/>
      </rPr>
      <t>　営業債権及びその他の債権</t>
    </r>
    <rPh sb="15" eb="16">
      <t>ケン</t>
    </rPh>
    <phoneticPr fontId="2"/>
  </si>
  <si>
    <t>(1) Cash and Cash Equivalents</t>
    <phoneticPr fontId="2"/>
  </si>
  <si>
    <t>(2) Trade and Other Receivables</t>
    <phoneticPr fontId="2"/>
  </si>
  <si>
    <r>
      <t xml:space="preserve">   </t>
    </r>
    <r>
      <rPr>
        <sz val="10"/>
        <rFont val="HG丸ｺﾞｼｯｸM-PRO"/>
        <family val="3"/>
        <charset val="128"/>
      </rPr>
      <t>　棚卸資産</t>
    </r>
    <phoneticPr fontId="2"/>
  </si>
  <si>
    <r>
      <t xml:space="preserve">   </t>
    </r>
    <r>
      <rPr>
        <sz val="10"/>
        <rFont val="HG丸ｺﾞｼｯｸM-PRO"/>
        <family val="3"/>
        <charset val="128"/>
      </rPr>
      <t>　その他の流動資産</t>
    </r>
    <rPh sb="10" eb="12">
      <t>シサン</t>
    </rPh>
    <phoneticPr fontId="2"/>
  </si>
  <si>
    <t>(3) Other Financial Assets</t>
    <phoneticPr fontId="2"/>
  </si>
  <si>
    <t>(4) Inventories</t>
    <phoneticPr fontId="2"/>
  </si>
  <si>
    <t>(5) Other current assets</t>
    <phoneticPr fontId="2"/>
  </si>
  <si>
    <r>
      <t xml:space="preserve">    </t>
    </r>
    <r>
      <rPr>
        <sz val="10"/>
        <rFont val="HG丸ｺﾞｼｯｸM-PRO"/>
        <family val="3"/>
        <charset val="128"/>
      </rPr>
      <t>非流動資産</t>
    </r>
    <phoneticPr fontId="2"/>
  </si>
  <si>
    <r>
      <t xml:space="preserve">   </t>
    </r>
    <r>
      <rPr>
        <sz val="10"/>
        <rFont val="HG丸ｺﾞｼｯｸM-PRO"/>
        <family val="3"/>
        <charset val="128"/>
      </rPr>
      <t>　有形固定資産</t>
    </r>
    <rPh sb="8" eb="10">
      <t>シサン</t>
    </rPh>
    <phoneticPr fontId="2"/>
  </si>
  <si>
    <r>
      <t xml:space="preserve">   </t>
    </r>
    <r>
      <rPr>
        <sz val="10"/>
        <rFont val="HG丸ｺﾞｼｯｸM-PRO"/>
        <family val="3"/>
        <charset val="128"/>
      </rPr>
      <t>　のれん</t>
    </r>
    <phoneticPr fontId="2"/>
  </si>
  <si>
    <r>
      <t xml:space="preserve">   </t>
    </r>
    <r>
      <rPr>
        <sz val="10"/>
        <rFont val="HG丸ｺﾞｼｯｸM-PRO"/>
        <family val="3"/>
        <charset val="128"/>
      </rPr>
      <t>　その他の無形資産</t>
    </r>
    <rPh sb="8" eb="10">
      <t>ムケイ</t>
    </rPh>
    <rPh sb="10" eb="12">
      <t>シサン</t>
    </rPh>
    <phoneticPr fontId="2"/>
  </si>
  <si>
    <r>
      <t xml:space="preserve">   </t>
    </r>
    <r>
      <rPr>
        <sz val="10"/>
        <rFont val="HG丸ｺﾞｼｯｸM-PRO"/>
        <family val="3"/>
        <charset val="128"/>
      </rPr>
      <t>　持分法で会計処理されている投資</t>
    </r>
    <rPh sb="17" eb="19">
      <t>トウシ</t>
    </rPh>
    <phoneticPr fontId="2"/>
  </si>
  <si>
    <r>
      <t xml:space="preserve">   </t>
    </r>
    <r>
      <rPr>
        <sz val="10"/>
        <rFont val="HG丸ｺﾞｼｯｸM-PRO"/>
        <family val="3"/>
        <charset val="128"/>
      </rPr>
      <t>　その他の金融資産</t>
    </r>
    <rPh sb="10" eb="12">
      <t>シサン</t>
    </rPh>
    <phoneticPr fontId="2"/>
  </si>
  <si>
    <r>
      <t xml:space="preserve">   </t>
    </r>
    <r>
      <rPr>
        <sz val="10"/>
        <rFont val="HG丸ｺﾞｼｯｸM-PRO"/>
        <family val="3"/>
        <charset val="128"/>
      </rPr>
      <t>　退職給付に係る資産</t>
    </r>
    <rPh sb="11" eb="13">
      <t>シサン</t>
    </rPh>
    <phoneticPr fontId="2"/>
  </si>
  <si>
    <r>
      <t xml:space="preserve">   </t>
    </r>
    <r>
      <rPr>
        <sz val="10"/>
        <rFont val="HG丸ｺﾞｼｯｸM-PRO"/>
        <family val="3"/>
        <charset val="128"/>
      </rPr>
      <t>　繰延税金資産</t>
    </r>
    <rPh sb="8" eb="10">
      <t>シサン</t>
    </rPh>
    <phoneticPr fontId="2"/>
  </si>
  <si>
    <r>
      <t xml:space="preserve">   </t>
    </r>
    <r>
      <rPr>
        <sz val="10"/>
        <rFont val="HG丸ｺﾞｼｯｸM-PRO"/>
        <family val="3"/>
        <charset val="128"/>
      </rPr>
      <t>　その他の非流動資産</t>
    </r>
    <rPh sb="11" eb="13">
      <t>シサン</t>
    </rPh>
    <phoneticPr fontId="2"/>
  </si>
  <si>
    <t>資産</t>
    <phoneticPr fontId="2"/>
  </si>
  <si>
    <t>(1) Property, Plant and Equipment</t>
    <phoneticPr fontId="2"/>
  </si>
  <si>
    <t>-</t>
    <phoneticPr fontId="2"/>
  </si>
  <si>
    <t>負債</t>
    <phoneticPr fontId="2"/>
  </si>
  <si>
    <r>
      <t xml:space="preserve">    </t>
    </r>
    <r>
      <rPr>
        <sz val="10"/>
        <rFont val="HG丸ｺﾞｼｯｸM-PRO"/>
        <family val="3"/>
        <charset val="128"/>
      </rPr>
      <t>流動負債</t>
    </r>
    <phoneticPr fontId="2"/>
  </si>
  <si>
    <t>(1) Borrowings</t>
    <phoneticPr fontId="2"/>
  </si>
  <si>
    <t>(4) Income Taxes Payable</t>
    <phoneticPr fontId="2"/>
  </si>
  <si>
    <t>(3) Other Financial Liabilities</t>
    <phoneticPr fontId="2"/>
  </si>
  <si>
    <t>(2) Trade and Other Payables</t>
    <phoneticPr fontId="2"/>
  </si>
  <si>
    <r>
      <t xml:space="preserve">    </t>
    </r>
    <r>
      <rPr>
        <sz val="10"/>
        <rFont val="HG丸ｺﾞｼｯｸM-PRO"/>
        <family val="3"/>
        <charset val="128"/>
      </rPr>
      <t>非流動負債</t>
    </r>
    <rPh sb="4" eb="5">
      <t>ヒ</t>
    </rPh>
    <rPh sb="5" eb="7">
      <t>リュウドウ</t>
    </rPh>
    <rPh sb="7" eb="9">
      <t>フサイ</t>
    </rPh>
    <phoneticPr fontId="2"/>
  </si>
  <si>
    <t>(2) Other Financial Liabilities</t>
    <phoneticPr fontId="2"/>
  </si>
  <si>
    <t>(3) Retirement Benefit Liability</t>
    <phoneticPr fontId="2"/>
  </si>
  <si>
    <t>(4) Provisions</t>
    <phoneticPr fontId="2"/>
  </si>
  <si>
    <t>(5) Deferred Tax Liability</t>
    <phoneticPr fontId="2"/>
  </si>
  <si>
    <t>(6) Other Non-Current Liabilities</t>
    <phoneticPr fontId="2"/>
  </si>
  <si>
    <t>資本</t>
    <rPh sb="0" eb="2">
      <t>シホン</t>
    </rPh>
    <phoneticPr fontId="2"/>
  </si>
  <si>
    <r>
      <rPr>
        <sz val="10"/>
        <rFont val="HG丸ｺﾞｼｯｸM-PRO"/>
        <family val="3"/>
        <charset val="128"/>
      </rPr>
      <t>（資本</t>
    </r>
    <r>
      <rPr>
        <sz val="10"/>
        <rFont val="Times New Roman"/>
        <family val="1"/>
      </rPr>
      <t xml:space="preserve"> </t>
    </r>
    <r>
      <rPr>
        <sz val="10"/>
        <rFont val="HG丸ｺﾞｼｯｸM-PRO"/>
        <family val="3"/>
        <charset val="128"/>
      </rPr>
      <t>合計）</t>
    </r>
    <rPh sb="1" eb="3">
      <t>シホン</t>
    </rPh>
    <phoneticPr fontId="2"/>
  </si>
  <si>
    <r>
      <rPr>
        <sz val="10"/>
        <rFont val="HG丸ｺﾞｼｯｸM-PRO"/>
        <family val="3"/>
        <charset val="128"/>
      </rPr>
      <t>（負債及び資本</t>
    </r>
    <r>
      <rPr>
        <sz val="10"/>
        <rFont val="Times New Roman"/>
        <family val="1"/>
      </rPr>
      <t xml:space="preserve"> </t>
    </r>
    <r>
      <rPr>
        <sz val="10"/>
        <rFont val="HG丸ｺﾞｼｯｸM-PRO"/>
        <family val="3"/>
        <charset val="128"/>
      </rPr>
      <t>合計）</t>
    </r>
    <rPh sb="3" eb="4">
      <t>オヨ</t>
    </rPh>
    <rPh sb="5" eb="7">
      <t>シホン</t>
    </rPh>
    <phoneticPr fontId="2"/>
  </si>
  <si>
    <t>(1) Share capital</t>
    <phoneticPr fontId="2"/>
  </si>
  <si>
    <t>(2) Capital surplus</t>
    <phoneticPr fontId="2"/>
  </si>
  <si>
    <t>(3) Treasury shares</t>
    <phoneticPr fontId="2"/>
  </si>
  <si>
    <t>(4) Other components of equity</t>
    <phoneticPr fontId="2"/>
  </si>
  <si>
    <t>(5) Retained earnings</t>
    <phoneticPr fontId="2"/>
  </si>
  <si>
    <t>(6) Non-controlling interests</t>
    <phoneticPr fontId="2"/>
  </si>
  <si>
    <t>消去又は全社</t>
    <phoneticPr fontId="2"/>
  </si>
  <si>
    <t>-</t>
    <phoneticPr fontId="2"/>
  </si>
  <si>
    <t>回路製品</t>
    <phoneticPr fontId="2"/>
  </si>
  <si>
    <r>
      <t xml:space="preserve">     </t>
    </r>
    <r>
      <rPr>
        <sz val="10"/>
        <rFont val="HG丸ｺﾞｼｯｸM-PRO"/>
        <family val="3"/>
        <charset val="128"/>
      </rPr>
      <t>借入金</t>
    </r>
    <rPh sb="7" eb="8">
      <t>カネ</t>
    </rPh>
    <phoneticPr fontId="2"/>
  </si>
  <si>
    <r>
      <t xml:space="preserve">     </t>
    </r>
    <r>
      <rPr>
        <sz val="10"/>
        <rFont val="HG丸ｺﾞｼｯｸM-PRO"/>
        <family val="3"/>
        <charset val="128"/>
      </rPr>
      <t>営業債務及びその他の債務</t>
    </r>
    <rPh sb="15" eb="17">
      <t>サイム</t>
    </rPh>
    <phoneticPr fontId="2"/>
  </si>
  <si>
    <r>
      <t xml:space="preserve">     </t>
    </r>
    <r>
      <rPr>
        <sz val="10"/>
        <rFont val="HG丸ｺﾞｼｯｸM-PRO"/>
        <family val="3"/>
        <charset val="128"/>
      </rPr>
      <t>その他の金融負債</t>
    </r>
    <rPh sb="11" eb="13">
      <t>フサイ</t>
    </rPh>
    <phoneticPr fontId="2"/>
  </si>
  <si>
    <r>
      <t xml:space="preserve">     </t>
    </r>
    <r>
      <rPr>
        <sz val="10"/>
        <rFont val="HG丸ｺﾞｼｯｸM-PRO"/>
        <family val="3"/>
        <charset val="128"/>
      </rPr>
      <t>未払法人所得税等</t>
    </r>
    <rPh sb="12" eb="13">
      <t>トウ</t>
    </rPh>
    <phoneticPr fontId="2"/>
  </si>
  <si>
    <r>
      <t xml:space="preserve">     </t>
    </r>
    <r>
      <rPr>
        <sz val="10"/>
        <rFont val="HG丸ｺﾞｼｯｸM-PRO"/>
        <family val="3"/>
        <charset val="128"/>
      </rPr>
      <t>その他の流動負債</t>
    </r>
    <rPh sb="7" eb="8">
      <t>タ</t>
    </rPh>
    <rPh sb="9" eb="11">
      <t>リュウドウ</t>
    </rPh>
    <rPh sb="11" eb="13">
      <t>フサイ</t>
    </rPh>
    <phoneticPr fontId="2"/>
  </si>
  <si>
    <r>
      <t xml:space="preserve">      </t>
    </r>
    <r>
      <rPr>
        <sz val="10"/>
        <rFont val="HG丸ｺﾞｼｯｸM-PRO"/>
        <family val="3"/>
        <charset val="128"/>
      </rPr>
      <t>借入金</t>
    </r>
    <rPh sb="6" eb="8">
      <t>カリイレ</t>
    </rPh>
    <rPh sb="8" eb="9">
      <t>キン</t>
    </rPh>
    <phoneticPr fontId="2"/>
  </si>
  <si>
    <r>
      <t xml:space="preserve">      </t>
    </r>
    <r>
      <rPr>
        <sz val="10"/>
        <rFont val="HG丸ｺﾞｼｯｸM-PRO"/>
        <family val="3"/>
        <charset val="128"/>
      </rPr>
      <t>その他の金融負債</t>
    </r>
    <rPh sb="8" eb="9">
      <t>タ</t>
    </rPh>
    <rPh sb="10" eb="12">
      <t>キンユウ</t>
    </rPh>
    <rPh sb="12" eb="14">
      <t>フサイ</t>
    </rPh>
    <phoneticPr fontId="2"/>
  </si>
  <si>
    <r>
      <t xml:space="preserve">      </t>
    </r>
    <r>
      <rPr>
        <sz val="10"/>
        <rFont val="HG丸ｺﾞｼｯｸM-PRO"/>
        <family val="3"/>
        <charset val="128"/>
      </rPr>
      <t>退職給付に係る負債</t>
    </r>
    <rPh sb="13" eb="15">
      <t>フサイ</t>
    </rPh>
    <phoneticPr fontId="2"/>
  </si>
  <si>
    <r>
      <t xml:space="preserve">      </t>
    </r>
    <r>
      <rPr>
        <sz val="10"/>
        <rFont val="HG丸ｺﾞｼｯｸM-PRO"/>
        <family val="3"/>
        <charset val="128"/>
      </rPr>
      <t>引当金</t>
    </r>
    <rPh sb="6" eb="8">
      <t>ヒキアテ</t>
    </rPh>
    <rPh sb="8" eb="9">
      <t>キン</t>
    </rPh>
    <phoneticPr fontId="2"/>
  </si>
  <si>
    <r>
      <t xml:space="preserve">      </t>
    </r>
    <r>
      <rPr>
        <sz val="10"/>
        <rFont val="HG丸ｺﾞｼｯｸM-PRO"/>
        <family val="3"/>
        <charset val="128"/>
      </rPr>
      <t>繰延税金負債</t>
    </r>
    <rPh sb="10" eb="12">
      <t>フサイ</t>
    </rPh>
    <phoneticPr fontId="2"/>
  </si>
  <si>
    <r>
      <t xml:space="preserve">      </t>
    </r>
    <r>
      <rPr>
        <sz val="10"/>
        <rFont val="HG丸ｺﾞｼｯｸM-PRO"/>
        <family val="3"/>
        <charset val="128"/>
      </rPr>
      <t>その他の非流動負債</t>
    </r>
    <rPh sb="13" eb="15">
      <t>フサイ</t>
    </rPh>
    <phoneticPr fontId="2"/>
  </si>
  <si>
    <t>（負債 合計）</t>
    <phoneticPr fontId="2"/>
  </si>
  <si>
    <r>
      <t xml:space="preserve">      </t>
    </r>
    <r>
      <rPr>
        <sz val="10"/>
        <rFont val="HG丸ｺﾞｼｯｸM-PRO"/>
        <family val="3"/>
        <charset val="128"/>
      </rPr>
      <t>資本金</t>
    </r>
    <rPh sb="8" eb="9">
      <t>カネ</t>
    </rPh>
    <phoneticPr fontId="2"/>
  </si>
  <si>
    <r>
      <t xml:space="preserve">      </t>
    </r>
    <r>
      <rPr>
        <sz val="10"/>
        <rFont val="HG丸ｺﾞｼｯｸM-PRO"/>
        <family val="3"/>
        <charset val="128"/>
      </rPr>
      <t>資本剰余金</t>
    </r>
    <rPh sb="10" eb="11">
      <t>カネ</t>
    </rPh>
    <phoneticPr fontId="2"/>
  </si>
  <si>
    <r>
      <t xml:space="preserve">      </t>
    </r>
    <r>
      <rPr>
        <sz val="10"/>
        <rFont val="HG丸ｺﾞｼｯｸM-PRO"/>
        <family val="3"/>
        <charset val="128"/>
      </rPr>
      <t>自己株式</t>
    </r>
    <rPh sb="8" eb="10">
      <t>カブシキ</t>
    </rPh>
    <phoneticPr fontId="2"/>
  </si>
  <si>
    <r>
      <t xml:space="preserve">      </t>
    </r>
    <r>
      <rPr>
        <sz val="10"/>
        <rFont val="HG丸ｺﾞｼｯｸM-PRO"/>
        <family val="3"/>
        <charset val="128"/>
      </rPr>
      <t>その他の資本の構成要素</t>
    </r>
    <rPh sb="15" eb="17">
      <t>ヨウソ</t>
    </rPh>
    <phoneticPr fontId="2"/>
  </si>
  <si>
    <r>
      <t xml:space="preserve">      </t>
    </r>
    <r>
      <rPr>
        <sz val="10"/>
        <rFont val="HG丸ｺﾞｼｯｸM-PRO"/>
        <family val="3"/>
        <charset val="128"/>
      </rPr>
      <t>利益剰余金</t>
    </r>
    <rPh sb="10" eb="11">
      <t>カネ</t>
    </rPh>
    <phoneticPr fontId="2"/>
  </si>
  <si>
    <r>
      <t xml:space="preserve">      </t>
    </r>
    <r>
      <rPr>
        <sz val="10"/>
        <rFont val="HG丸ｺﾞｼｯｸM-PRO"/>
        <family val="3"/>
        <charset val="128"/>
      </rPr>
      <t>非支配持分</t>
    </r>
    <rPh sb="9" eb="11">
      <t>モチブン</t>
    </rPh>
    <phoneticPr fontId="2"/>
  </si>
  <si>
    <r>
      <t xml:space="preserve">     </t>
    </r>
    <r>
      <rPr>
        <sz val="10"/>
        <rFont val="HG丸ｺﾞｼｯｸM-PRO"/>
        <family val="3"/>
        <charset val="128"/>
      </rPr>
      <t>その他の収益</t>
    </r>
    <rPh sb="7" eb="8">
      <t>タ</t>
    </rPh>
    <rPh sb="9" eb="11">
      <t>シュウエキ</t>
    </rPh>
    <phoneticPr fontId="2"/>
  </si>
  <si>
    <r>
      <t xml:space="preserve">     </t>
    </r>
    <r>
      <rPr>
        <sz val="10"/>
        <rFont val="HG丸ｺﾞｼｯｸM-PRO"/>
        <family val="3"/>
        <charset val="128"/>
      </rPr>
      <t>その他の費用</t>
    </r>
    <rPh sb="7" eb="8">
      <t>タ</t>
    </rPh>
    <rPh sb="9" eb="11">
      <t>ヒヨウ</t>
    </rPh>
    <phoneticPr fontId="2"/>
  </si>
  <si>
    <r>
      <t xml:space="preserve">    </t>
    </r>
    <r>
      <rPr>
        <sz val="10"/>
        <rFont val="HG丸ｺﾞｼｯｸM-PRO"/>
        <family val="3"/>
        <charset val="128"/>
      </rPr>
      <t>事業利益</t>
    </r>
    <rPh sb="4" eb="6">
      <t>ジギョウ</t>
    </rPh>
    <rPh sb="6" eb="8">
      <t>リエキ</t>
    </rPh>
    <phoneticPr fontId="2"/>
  </si>
  <si>
    <r>
      <t xml:space="preserve">     </t>
    </r>
    <r>
      <rPr>
        <sz val="10"/>
        <rFont val="HG丸ｺﾞｼｯｸM-PRO"/>
        <family val="3"/>
        <charset val="128"/>
      </rPr>
      <t>金融収益</t>
    </r>
    <rPh sb="5" eb="7">
      <t>キンユウ</t>
    </rPh>
    <rPh sb="7" eb="9">
      <t>シュウエキ</t>
    </rPh>
    <phoneticPr fontId="2"/>
  </si>
  <si>
    <r>
      <t xml:space="preserve">     </t>
    </r>
    <r>
      <rPr>
        <sz val="10"/>
        <rFont val="HG丸ｺﾞｼｯｸM-PRO"/>
        <family val="3"/>
        <charset val="128"/>
      </rPr>
      <t>金融費用</t>
    </r>
    <rPh sb="5" eb="7">
      <t>キンユウ</t>
    </rPh>
    <rPh sb="7" eb="9">
      <t>ヒヨウ</t>
    </rPh>
    <phoneticPr fontId="2"/>
  </si>
  <si>
    <r>
      <t xml:space="preserve">     </t>
    </r>
    <r>
      <rPr>
        <sz val="10"/>
        <rFont val="HG丸ｺﾞｼｯｸM-PRO"/>
        <family val="3"/>
        <charset val="128"/>
      </rPr>
      <t>持分法による投資利益</t>
    </r>
    <rPh sb="5" eb="7">
      <t>モチブン</t>
    </rPh>
    <rPh sb="7" eb="8">
      <t>ホウ</t>
    </rPh>
    <rPh sb="11" eb="13">
      <t>トウシ</t>
    </rPh>
    <rPh sb="13" eb="15">
      <t>リエキ</t>
    </rPh>
    <phoneticPr fontId="2"/>
  </si>
  <si>
    <r>
      <t xml:space="preserve">        </t>
    </r>
    <r>
      <rPr>
        <sz val="11"/>
        <rFont val="HG丸ｺﾞｼｯｸM-PRO"/>
        <family val="3"/>
        <charset val="128"/>
      </rPr>
      <t>事業利益は、「売上収益」から「売上原価」、「販管費及び一般管理費」を控除して算出</t>
    </r>
    <phoneticPr fontId="2"/>
  </si>
  <si>
    <t>半導体関連材料</t>
    <rPh sb="3" eb="5">
      <t>カンレン</t>
    </rPh>
    <phoneticPr fontId="2"/>
  </si>
  <si>
    <r>
      <rPr>
        <sz val="12"/>
        <rFont val="Times New Roman"/>
        <family val="1"/>
      </rPr>
      <t>Revenue/</t>
    </r>
    <r>
      <rPr>
        <sz val="11"/>
        <rFont val="HG丸ｺﾞｼｯｸM-PRO"/>
        <family val="3"/>
        <charset val="128"/>
      </rPr>
      <t>売上収益</t>
    </r>
    <rPh sb="10" eb="12">
      <t>シュウエキ</t>
    </rPh>
    <phoneticPr fontId="2"/>
  </si>
  <si>
    <r>
      <rPr>
        <sz val="12"/>
        <rFont val="Times New Roman"/>
        <family val="1"/>
      </rPr>
      <t>Ordinary Income/</t>
    </r>
    <r>
      <rPr>
        <sz val="11"/>
        <rFont val="HG丸ｺﾞｼｯｸM-PRO"/>
        <family val="3"/>
        <charset val="128"/>
      </rPr>
      <t>経常利益</t>
    </r>
    <phoneticPr fontId="2"/>
  </si>
  <si>
    <t>高機能プラスチック</t>
    <phoneticPr fontId="2"/>
  </si>
  <si>
    <t>クオリティオブライフ製品</t>
    <phoneticPr fontId="2"/>
  </si>
  <si>
    <t>その他</t>
    <phoneticPr fontId="2"/>
  </si>
  <si>
    <t>合計</t>
    <phoneticPr fontId="2"/>
  </si>
  <si>
    <r>
      <rPr>
        <b/>
        <sz val="12"/>
        <rFont val="Times New Roman"/>
        <family val="1"/>
      </rPr>
      <t>Business Segment Information on Revenue/</t>
    </r>
    <r>
      <rPr>
        <b/>
        <sz val="11"/>
        <rFont val="HG丸ｺﾞｼｯｸM-PRO"/>
        <family val="3"/>
        <charset val="128"/>
      </rPr>
      <t>部門別売上収益構成</t>
    </r>
    <rPh sb="45" eb="47">
      <t>シュウエキ</t>
    </rPh>
    <phoneticPr fontId="2"/>
  </si>
  <si>
    <r>
      <rPr>
        <b/>
        <sz val="16"/>
        <rFont val="Times New Roman"/>
        <family val="1"/>
      </rPr>
      <t>(1) Operating Results/</t>
    </r>
    <r>
      <rPr>
        <b/>
        <sz val="14"/>
        <rFont val="HG丸ｺﾞｼｯｸM-PRO"/>
        <family val="3"/>
        <charset val="128"/>
      </rPr>
      <t>経営成績</t>
    </r>
    <phoneticPr fontId="2"/>
  </si>
  <si>
    <r>
      <rPr>
        <b/>
        <sz val="16"/>
        <rFont val="Times New Roman"/>
        <family val="1"/>
      </rPr>
      <t>(2) Profitability/</t>
    </r>
    <r>
      <rPr>
        <b/>
        <sz val="14"/>
        <rFont val="HG丸ｺﾞｼｯｸM-PRO"/>
        <family val="3"/>
        <charset val="128"/>
      </rPr>
      <t>収益性</t>
    </r>
    <phoneticPr fontId="2"/>
  </si>
  <si>
    <t>総資産回転率</t>
    <rPh sb="1" eb="3">
      <t>シサン</t>
    </rPh>
    <phoneticPr fontId="2"/>
  </si>
  <si>
    <r>
      <rPr>
        <b/>
        <sz val="16"/>
        <rFont val="Times New Roman"/>
        <family val="1"/>
      </rPr>
      <t>(3) Financial condition/</t>
    </r>
    <r>
      <rPr>
        <b/>
        <sz val="14"/>
        <rFont val="HG丸ｺﾞｼｯｸM-PRO"/>
        <family val="3"/>
        <charset val="128"/>
      </rPr>
      <t>財政状態</t>
    </r>
    <phoneticPr fontId="2"/>
  </si>
  <si>
    <t>総資本</t>
    <rPh sb="1" eb="3">
      <t>シホン</t>
    </rPh>
    <phoneticPr fontId="2"/>
  </si>
  <si>
    <t>有利子負債</t>
    <phoneticPr fontId="2"/>
  </si>
  <si>
    <t>有利子負債依存度</t>
    <phoneticPr fontId="2"/>
  </si>
  <si>
    <r>
      <rPr>
        <sz val="11"/>
        <rFont val="HG丸ｺﾞｼｯｸM-PRO"/>
        <family val="3"/>
        <charset val="128"/>
      </rPr>
      <t xml:space="preserve">デットエクイティ レシオ </t>
    </r>
    <r>
      <rPr>
        <sz val="11"/>
        <rFont val="Times New Roman"/>
        <family val="1"/>
      </rPr>
      <t>(D/E)</t>
    </r>
    <phoneticPr fontId="2"/>
  </si>
  <si>
    <t>営業活動によるキャッシュフロー</t>
    <rPh sb="0" eb="1">
      <t>エイ</t>
    </rPh>
    <rPh sb="1" eb="2">
      <t>ギョウ</t>
    </rPh>
    <rPh sb="2" eb="4">
      <t>カツドウ</t>
    </rPh>
    <phoneticPr fontId="2"/>
  </si>
  <si>
    <t>投資活動によるキャッシュフロー</t>
    <phoneticPr fontId="2"/>
  </si>
  <si>
    <t>フリーキャッシュフロー</t>
    <phoneticPr fontId="2"/>
  </si>
  <si>
    <r>
      <rPr>
        <b/>
        <sz val="16"/>
        <rFont val="Times New Roman"/>
        <family val="1"/>
      </rPr>
      <t>(4) Cash flows/</t>
    </r>
    <r>
      <rPr>
        <b/>
        <sz val="14"/>
        <rFont val="HG丸ｺﾞｼｯｸM-PRO"/>
        <family val="3"/>
        <charset val="128"/>
      </rPr>
      <t>キャッシュフローの状況</t>
    </r>
    <phoneticPr fontId="2"/>
  </si>
  <si>
    <t>財務活動によるキャッシュフロー</t>
    <phoneticPr fontId="2"/>
  </si>
  <si>
    <t>減価償却費</t>
    <phoneticPr fontId="2"/>
  </si>
  <si>
    <t>研究開発費</t>
    <phoneticPr fontId="2"/>
  </si>
  <si>
    <t>期末従業員数</t>
    <phoneticPr fontId="2"/>
  </si>
  <si>
    <r>
      <rPr>
        <b/>
        <sz val="16"/>
        <rFont val="Times New Roman"/>
        <family val="1"/>
      </rPr>
      <t>(6) Stock related indexes/</t>
    </r>
    <r>
      <rPr>
        <b/>
        <sz val="14"/>
        <rFont val="HG丸ｺﾞｼｯｸM-PRO"/>
        <family val="3"/>
        <charset val="128"/>
      </rPr>
      <t>株式関連指標</t>
    </r>
    <phoneticPr fontId="2"/>
  </si>
  <si>
    <t>株価収益率</t>
    <phoneticPr fontId="2"/>
  </si>
  <si>
    <t>株価純資産倍率</t>
    <phoneticPr fontId="2"/>
  </si>
  <si>
    <r>
      <rPr>
        <sz val="11"/>
        <rFont val="Meiryo UI"/>
        <family val="3"/>
        <charset val="128"/>
      </rPr>
      <t>（</t>
    </r>
    <r>
      <rPr>
        <sz val="12"/>
        <rFont val="Times New Roman"/>
        <family val="1"/>
      </rPr>
      <t>Interim dividend/</t>
    </r>
    <r>
      <rPr>
        <sz val="11"/>
        <rFont val="HG丸ｺﾞｼｯｸM-PRO"/>
        <family val="3"/>
        <charset val="128"/>
      </rPr>
      <t>中間配当金</t>
    </r>
    <r>
      <rPr>
        <sz val="11"/>
        <rFont val="Meiryo UI"/>
        <family val="3"/>
        <charset val="128"/>
      </rPr>
      <t>）</t>
    </r>
    <phoneticPr fontId="2"/>
  </si>
  <si>
    <r>
      <rPr>
        <sz val="11"/>
        <rFont val="Meiryo UI"/>
        <family val="3"/>
        <charset val="128"/>
      </rPr>
      <t>（</t>
    </r>
    <r>
      <rPr>
        <sz val="12"/>
        <rFont val="Times New Roman"/>
        <family val="1"/>
      </rPr>
      <t>Year-end dividend/</t>
    </r>
    <r>
      <rPr>
        <sz val="11"/>
        <rFont val="HG丸ｺﾞｼｯｸM-PRO"/>
        <family val="3"/>
        <charset val="128"/>
      </rPr>
      <t>期末配当金</t>
    </r>
    <r>
      <rPr>
        <sz val="11"/>
        <rFont val="Meiryo UI"/>
        <family val="3"/>
        <charset val="128"/>
      </rPr>
      <t>）</t>
    </r>
    <rPh sb="19" eb="21">
      <t>キマツ</t>
    </rPh>
    <phoneticPr fontId="2"/>
  </si>
  <si>
    <r>
      <rPr>
        <sz val="12"/>
        <rFont val="Times New Roman"/>
        <family val="1"/>
      </rPr>
      <t>Cash dividends per share/</t>
    </r>
    <r>
      <rPr>
        <sz val="11"/>
        <rFont val="Times New Roman"/>
        <family val="1"/>
      </rPr>
      <t xml:space="preserve"> </t>
    </r>
    <r>
      <rPr>
        <sz val="11"/>
        <rFont val="HG丸ｺﾞｼｯｸM-PRO"/>
        <family val="3"/>
        <charset val="128"/>
      </rPr>
      <t>1株当たり配当金</t>
    </r>
    <phoneticPr fontId="2"/>
  </si>
  <si>
    <t>配当性向</t>
    <phoneticPr fontId="2"/>
  </si>
  <si>
    <r>
      <rPr>
        <b/>
        <sz val="12"/>
        <rFont val="Meiryo UI"/>
        <family val="3"/>
        <charset val="128"/>
      </rPr>
      <t>【</t>
    </r>
    <r>
      <rPr>
        <b/>
        <sz val="14"/>
        <rFont val="Times New Roman"/>
        <family val="1"/>
      </rPr>
      <t>Calculation methods of the above items/</t>
    </r>
    <r>
      <rPr>
        <b/>
        <sz val="12"/>
        <rFont val="HG丸ｺﾞｼｯｸM-PRO"/>
        <family val="3"/>
        <charset val="128"/>
      </rPr>
      <t>上記項目の算定式</t>
    </r>
    <r>
      <rPr>
        <b/>
        <sz val="12"/>
        <rFont val="Meiryo UI"/>
        <family val="3"/>
        <charset val="128"/>
      </rPr>
      <t>】</t>
    </r>
    <r>
      <rPr>
        <sz val="12"/>
        <rFont val="Times New Roman"/>
        <family val="1"/>
      </rPr>
      <t>*Average for term/</t>
    </r>
    <r>
      <rPr>
        <sz val="11"/>
        <rFont val="HG丸ｺﾞｼｯｸM-PRO"/>
        <family val="3"/>
        <charset val="128"/>
      </rPr>
      <t>期中平均</t>
    </r>
    <rPh sb="40" eb="42">
      <t>ジョウキ</t>
    </rPh>
    <rPh sb="42" eb="44">
      <t>コウモク</t>
    </rPh>
    <rPh sb="45" eb="47">
      <t>サンテイ</t>
    </rPh>
    <rPh sb="47" eb="48">
      <t>シキ</t>
    </rPh>
    <rPh sb="67" eb="69">
      <t>キチュウ</t>
    </rPh>
    <rPh sb="69" eb="71">
      <t>ヘイキン</t>
    </rPh>
    <phoneticPr fontId="2"/>
  </si>
  <si>
    <r>
      <rPr>
        <sz val="12"/>
        <rFont val="Times New Roman"/>
        <family val="1"/>
      </rPr>
      <t>(3) Financial condition/</t>
    </r>
    <r>
      <rPr>
        <sz val="11"/>
        <rFont val="HG丸ｺﾞｼｯｸM-PRO"/>
        <family val="3"/>
        <charset val="128"/>
      </rPr>
      <t>財政状態</t>
    </r>
    <phoneticPr fontId="2"/>
  </si>
  <si>
    <r>
      <rPr>
        <sz val="12"/>
        <rFont val="Times New Roman"/>
        <family val="1"/>
      </rPr>
      <t>(7) Return to shareholders/</t>
    </r>
    <r>
      <rPr>
        <sz val="11"/>
        <rFont val="HG丸ｺﾞｼｯｸM-PRO"/>
        <family val="3"/>
        <charset val="128"/>
      </rPr>
      <t>株主還元の状況</t>
    </r>
    <phoneticPr fontId="2"/>
  </si>
  <si>
    <r>
      <rPr>
        <sz val="11"/>
        <rFont val="Meiryo UI"/>
        <family val="3"/>
        <charset val="128"/>
      </rPr>
      <t>④</t>
    </r>
    <r>
      <rPr>
        <sz val="12"/>
        <rFont val="Times New Roman"/>
        <family val="1"/>
      </rPr>
      <t>Price book value ratio (PBR)=Share price at end of period÷BPS/</t>
    </r>
    <r>
      <rPr>
        <sz val="11"/>
        <rFont val="HG丸ｺﾞｼｯｸM-PRO"/>
        <family val="3"/>
        <charset val="128"/>
      </rPr>
      <t>株価純資産倍率</t>
    </r>
    <r>
      <rPr>
        <sz val="11"/>
        <rFont val="Times New Roman"/>
        <family val="1"/>
      </rPr>
      <t>(PBR)=</t>
    </r>
    <r>
      <rPr>
        <sz val="11"/>
        <rFont val="HG丸ｺﾞｼｯｸM-PRO"/>
        <family val="3"/>
        <charset val="128"/>
      </rPr>
      <t>期末株価</t>
    </r>
    <r>
      <rPr>
        <sz val="11"/>
        <rFont val="Times New Roman"/>
        <family val="1"/>
      </rPr>
      <t>÷</t>
    </r>
    <r>
      <rPr>
        <sz val="11"/>
        <rFont val="HG丸ｺﾞｼｯｸM-PRO"/>
        <family val="3"/>
        <charset val="128"/>
      </rPr>
      <t>１株当たりの純資産額</t>
    </r>
    <r>
      <rPr>
        <sz val="11"/>
        <rFont val="Times New Roman"/>
        <family val="1"/>
      </rPr>
      <t>(BPS</t>
    </r>
    <r>
      <rPr>
        <sz val="11"/>
        <rFont val="Meiryo UI"/>
        <family val="3"/>
        <charset val="128"/>
      </rPr>
      <t>）</t>
    </r>
    <phoneticPr fontId="2"/>
  </si>
  <si>
    <r>
      <t>Operating Profit/</t>
    </r>
    <r>
      <rPr>
        <sz val="11"/>
        <rFont val="HG丸ｺﾞｼｯｸM-PRO"/>
        <family val="3"/>
        <charset val="128"/>
      </rPr>
      <t>営業利益</t>
    </r>
    <r>
      <rPr>
        <sz val="12"/>
        <rFont val="Times New Roman"/>
        <family val="1"/>
      </rPr>
      <t/>
    </r>
    <phoneticPr fontId="2"/>
  </si>
  <si>
    <t>Semiconductor Materials</t>
    <phoneticPr fontId="2"/>
  </si>
  <si>
    <t>Circuit Products</t>
    <phoneticPr fontId="2"/>
  </si>
  <si>
    <t>資産合計税引前利益率</t>
    <phoneticPr fontId="2"/>
  </si>
  <si>
    <r>
      <rPr>
        <sz val="11"/>
        <rFont val="HG丸ｺﾞｼｯｸM-PRO"/>
        <family val="3"/>
        <charset val="128"/>
      </rPr>
      <t>（</t>
    </r>
    <r>
      <rPr>
        <sz val="11"/>
        <rFont val="Times New Roman"/>
        <family val="1"/>
      </rPr>
      <t xml:space="preserve"> Adjusted business profit to revenue </t>
    </r>
    <r>
      <rPr>
        <sz val="12"/>
        <rFont val="Times New Roman"/>
        <family val="1"/>
      </rPr>
      <t>rate/</t>
    </r>
    <r>
      <rPr>
        <sz val="11"/>
        <rFont val="HG丸ｺﾞｼｯｸM-PRO"/>
        <family val="3"/>
        <charset val="128"/>
      </rPr>
      <t>実質事業利益率）</t>
    </r>
    <rPh sb="43" eb="45">
      <t>ジッシツ</t>
    </rPh>
    <rPh sb="45" eb="47">
      <t>ジギョウ</t>
    </rPh>
    <rPh sb="47" eb="49">
      <t>リエキ</t>
    </rPh>
    <rPh sb="49" eb="50">
      <t>リツ</t>
    </rPh>
    <phoneticPr fontId="2"/>
  </si>
  <si>
    <t>親会社所有者帰属持分比率</t>
    <phoneticPr fontId="2"/>
  </si>
  <si>
    <t>Ratio of equity attributable to owners of parent</t>
    <phoneticPr fontId="2"/>
  </si>
  <si>
    <t>１株当たり親会社所有者帰属持分</t>
    <phoneticPr fontId="2"/>
  </si>
  <si>
    <t xml:space="preserve">Return on total assets (ROA) </t>
    <phoneticPr fontId="2"/>
  </si>
  <si>
    <t>Business profit to revenue rate</t>
    <phoneticPr fontId="2"/>
  </si>
  <si>
    <t>Total equity attributable to owners of parent</t>
    <phoneticPr fontId="2"/>
  </si>
  <si>
    <t>Return on equity attributable to owners of parent (ROE)</t>
    <phoneticPr fontId="2"/>
  </si>
  <si>
    <t>配当金総額</t>
    <phoneticPr fontId="2"/>
  </si>
  <si>
    <t>Total dividend paid</t>
    <phoneticPr fontId="2"/>
  </si>
  <si>
    <t>親会社の所有者に帰属する持分</t>
    <phoneticPr fontId="2"/>
  </si>
  <si>
    <r>
      <rPr>
        <sz val="11"/>
        <rFont val="Meiryo UI"/>
        <family val="3"/>
        <charset val="128"/>
      </rPr>
      <t>③</t>
    </r>
    <r>
      <rPr>
        <sz val="12"/>
        <rFont val="Times New Roman"/>
        <family val="1"/>
      </rPr>
      <t>Price earnings ratio (PER)=Share price  at end of period÷EPS/</t>
    </r>
    <r>
      <rPr>
        <sz val="11"/>
        <rFont val="HG丸ｺﾞｼｯｸM-PRO"/>
        <family val="3"/>
        <charset val="128"/>
      </rPr>
      <t>株価収益率</t>
    </r>
    <r>
      <rPr>
        <sz val="11"/>
        <rFont val="Times New Roman"/>
        <family val="1"/>
      </rPr>
      <t>(PER)=</t>
    </r>
    <r>
      <rPr>
        <sz val="11"/>
        <rFont val="HG丸ｺﾞｼｯｸM-PRO"/>
        <family val="3"/>
        <charset val="128"/>
      </rPr>
      <t>期末株価</t>
    </r>
    <r>
      <rPr>
        <sz val="11"/>
        <rFont val="Times New Roman"/>
        <family val="1"/>
      </rPr>
      <t>÷</t>
    </r>
    <r>
      <rPr>
        <sz val="11"/>
        <rFont val="HG丸ｺﾞｼｯｸM-PRO"/>
        <family val="3"/>
        <charset val="128"/>
      </rPr>
      <t>1株当たりの当期利益</t>
    </r>
    <r>
      <rPr>
        <sz val="11"/>
        <rFont val="Times New Roman"/>
        <family val="1"/>
      </rPr>
      <t>(EPS</t>
    </r>
    <r>
      <rPr>
        <sz val="11"/>
        <rFont val="Meiryo UI"/>
        <family val="3"/>
        <charset val="128"/>
      </rPr>
      <t>）</t>
    </r>
    <r>
      <rPr>
        <sz val="11"/>
        <rFont val="Times New Roman"/>
        <family val="1"/>
      </rPr>
      <t xml:space="preserve"> </t>
    </r>
    <rPh sb="73" eb="75">
      <t>キマツ</t>
    </rPh>
    <phoneticPr fontId="2"/>
  </si>
  <si>
    <r>
      <rPr>
        <sz val="11"/>
        <rFont val="Meiryo UI"/>
        <family val="3"/>
        <charset val="128"/>
      </rPr>
      <t>③</t>
    </r>
    <r>
      <rPr>
        <sz val="12"/>
        <rFont val="Times New Roman"/>
        <family val="1"/>
      </rPr>
      <t>Dividend payout ratio=Cash dividend per share÷EPS (%)/</t>
    </r>
    <r>
      <rPr>
        <sz val="11"/>
        <rFont val="HG丸ｺﾞｼｯｸM-PRO"/>
        <family val="3"/>
        <charset val="128"/>
      </rPr>
      <t>配当性向</t>
    </r>
    <r>
      <rPr>
        <sz val="11"/>
        <rFont val="Times New Roman"/>
        <family val="1"/>
      </rPr>
      <t>=</t>
    </r>
    <r>
      <rPr>
        <sz val="11"/>
        <rFont val="HG丸ｺﾞｼｯｸM-PRO"/>
        <family val="3"/>
        <charset val="128"/>
      </rPr>
      <t>1株当たり配当金</t>
    </r>
    <r>
      <rPr>
        <sz val="11"/>
        <rFont val="Times New Roman"/>
        <family val="1"/>
      </rPr>
      <t>÷</t>
    </r>
    <r>
      <rPr>
        <sz val="11"/>
        <rFont val="HG丸ｺﾞｼｯｸM-PRO"/>
        <family val="3"/>
        <charset val="128"/>
      </rPr>
      <t>1株当たりの当期利益</t>
    </r>
    <r>
      <rPr>
        <sz val="11"/>
        <rFont val="Times New Roman"/>
        <family val="1"/>
      </rPr>
      <t xml:space="preserve">(EPS)(%)  </t>
    </r>
    <rPh sb="55" eb="57">
      <t>ハイトウ</t>
    </rPh>
    <rPh sb="57" eb="59">
      <t>セイコウ</t>
    </rPh>
    <phoneticPr fontId="2"/>
  </si>
  <si>
    <r>
      <rPr>
        <sz val="11"/>
        <rFont val="Meiryo UI"/>
        <family val="3"/>
        <charset val="128"/>
      </rPr>
      <t>②</t>
    </r>
    <r>
      <rPr>
        <sz val="12"/>
        <rFont val="Times New Roman"/>
        <family val="1"/>
      </rPr>
      <t>Return on total assets (ROA)=Profit before tax÷Total assets* (%)/</t>
    </r>
    <r>
      <rPr>
        <sz val="11"/>
        <rFont val="HG丸ｺﾞｼｯｸM-PRO"/>
        <family val="3"/>
        <charset val="128"/>
      </rPr>
      <t>資産合計税引前利益率</t>
    </r>
    <r>
      <rPr>
        <sz val="11"/>
        <rFont val="Times New Roman"/>
        <family val="1"/>
      </rPr>
      <t>(ROA)=</t>
    </r>
    <r>
      <rPr>
        <sz val="11"/>
        <rFont val="HG丸ｺﾞｼｯｸM-PRO"/>
        <family val="3"/>
        <charset val="128"/>
      </rPr>
      <t>税引前利益</t>
    </r>
    <r>
      <rPr>
        <sz val="11"/>
        <rFont val="Times New Roman"/>
        <family val="1"/>
      </rPr>
      <t>÷</t>
    </r>
    <r>
      <rPr>
        <sz val="11"/>
        <rFont val="HG丸ｺﾞｼｯｸM-PRO"/>
        <family val="3"/>
        <charset val="128"/>
      </rPr>
      <t>総資産</t>
    </r>
    <r>
      <rPr>
        <sz val="11"/>
        <rFont val="Times New Roman"/>
        <family val="1"/>
      </rPr>
      <t>*(%)</t>
    </r>
    <rPh sb="82" eb="84">
      <t>ゼイビ</t>
    </rPh>
    <rPh sb="84" eb="85">
      <t>マエ</t>
    </rPh>
    <rPh sb="89" eb="91">
      <t>シサン</t>
    </rPh>
    <phoneticPr fontId="2"/>
  </si>
  <si>
    <r>
      <rPr>
        <sz val="11"/>
        <rFont val="Meiryo UI"/>
        <family val="3"/>
        <charset val="128"/>
      </rPr>
      <t>③</t>
    </r>
    <r>
      <rPr>
        <sz val="11"/>
        <rFont val="Times New Roman"/>
        <family val="1"/>
      </rPr>
      <t>Business profit to revenue rate</t>
    </r>
    <r>
      <rPr>
        <sz val="12"/>
        <rFont val="Times New Roman"/>
        <family val="1"/>
      </rPr>
      <t>=Business profit÷Revenue (%)/</t>
    </r>
    <r>
      <rPr>
        <sz val="11"/>
        <rFont val="HG丸ｺﾞｼｯｸM-PRO"/>
        <family val="3"/>
        <charset val="128"/>
      </rPr>
      <t>売上収益事業利益率</t>
    </r>
    <r>
      <rPr>
        <sz val="11"/>
        <rFont val="Times New Roman"/>
        <family val="1"/>
      </rPr>
      <t>=</t>
    </r>
    <r>
      <rPr>
        <sz val="11"/>
        <rFont val="HG丸ｺﾞｼｯｸM-PRO"/>
        <family val="3"/>
        <charset val="128"/>
      </rPr>
      <t>事業利益</t>
    </r>
    <r>
      <rPr>
        <sz val="11"/>
        <rFont val="Times New Roman"/>
        <family val="1"/>
      </rPr>
      <t>÷</t>
    </r>
    <r>
      <rPr>
        <sz val="11"/>
        <rFont val="HG丸ｺﾞｼｯｸM-PRO"/>
        <family val="3"/>
        <charset val="128"/>
      </rPr>
      <t>売上収益</t>
    </r>
    <r>
      <rPr>
        <sz val="11"/>
        <rFont val="Times New Roman"/>
        <family val="1"/>
      </rPr>
      <t>(%</t>
    </r>
    <r>
      <rPr>
        <sz val="12"/>
        <rFont val="Times New Roman"/>
        <family val="1"/>
      </rPr>
      <t>)</t>
    </r>
    <rPh sb="63" eb="65">
      <t>シュウエキ</t>
    </rPh>
    <rPh sb="65" eb="67">
      <t>ジギョウ</t>
    </rPh>
    <rPh sb="71" eb="73">
      <t>ジギョウ</t>
    </rPh>
    <rPh sb="78" eb="80">
      <t>シュウエキ</t>
    </rPh>
    <phoneticPr fontId="2"/>
  </si>
  <si>
    <t>③</t>
    <phoneticPr fontId="2"/>
  </si>
  <si>
    <r>
      <rPr>
        <sz val="11"/>
        <rFont val="Meiryo UI"/>
        <family val="3"/>
        <charset val="128"/>
      </rPr>
      <t>①</t>
    </r>
    <r>
      <rPr>
        <sz val="11"/>
        <rFont val="Times New Roman"/>
        <family val="1"/>
      </rPr>
      <t>Return on equity attributable to owners of parent (ROE)</t>
    </r>
    <r>
      <rPr>
        <sz val="12"/>
        <rFont val="Times New Roman"/>
        <family val="1"/>
      </rPr>
      <t>=Profit Attributable÷Total equity attributable to owners of parent* (%)/</t>
    </r>
    <r>
      <rPr>
        <sz val="11"/>
        <rFont val="HG丸ｺﾞｼｯｸM-PRO"/>
        <family val="3"/>
        <charset val="128"/>
      </rPr>
      <t>親会社所有者帰属持分当期利益率</t>
    </r>
    <r>
      <rPr>
        <sz val="11"/>
        <rFont val="Times New Roman"/>
        <family val="1"/>
      </rPr>
      <t>(ROE)=</t>
    </r>
    <r>
      <rPr>
        <sz val="11"/>
        <rFont val="HG丸ｺﾞｼｯｸM-PRO"/>
        <family val="3"/>
        <charset val="128"/>
      </rPr>
      <t>当期利益</t>
    </r>
    <r>
      <rPr>
        <sz val="11"/>
        <rFont val="Times New Roman"/>
        <family val="1"/>
      </rPr>
      <t>÷</t>
    </r>
    <r>
      <rPr>
        <sz val="11"/>
        <rFont val="HG丸ｺﾞｼｯｸM-PRO"/>
        <family val="3"/>
        <charset val="128"/>
      </rPr>
      <t>親会社の所有者に帰属する持分</t>
    </r>
    <r>
      <rPr>
        <sz val="11"/>
        <rFont val="Times New Roman"/>
        <family val="1"/>
      </rPr>
      <t>*(%)</t>
    </r>
    <phoneticPr fontId="2"/>
  </si>
  <si>
    <r>
      <rPr>
        <sz val="12"/>
        <rFont val="Times New Roman"/>
        <family val="1"/>
      </rPr>
      <t>(6) Stock related indexes/</t>
    </r>
    <r>
      <rPr>
        <sz val="11"/>
        <rFont val="HG丸ｺﾞｼｯｸM-PRO"/>
        <family val="3"/>
        <charset val="128"/>
      </rPr>
      <t>株式関連指標</t>
    </r>
    <phoneticPr fontId="2"/>
  </si>
  <si>
    <r>
      <rPr>
        <sz val="12"/>
        <rFont val="Times New Roman"/>
        <family val="1"/>
      </rPr>
      <t>(2) Profitability/</t>
    </r>
    <r>
      <rPr>
        <sz val="11"/>
        <rFont val="HG丸ｺﾞｼｯｸM-PRO"/>
        <family val="3"/>
        <charset val="128"/>
      </rPr>
      <t>収益性</t>
    </r>
    <phoneticPr fontId="2"/>
  </si>
  <si>
    <r>
      <rPr>
        <sz val="11"/>
        <rFont val="Meiryo UI"/>
        <family val="3"/>
        <charset val="128"/>
      </rPr>
      <t>④</t>
    </r>
    <r>
      <rPr>
        <sz val="12"/>
        <rFont val="Times New Roman"/>
        <family val="1"/>
      </rPr>
      <t>Total assets turnover ratio=Revenue÷Total assets/</t>
    </r>
    <r>
      <rPr>
        <sz val="11"/>
        <rFont val="HG丸ｺﾞｼｯｸM-PRO"/>
        <family val="3"/>
        <charset val="128"/>
      </rPr>
      <t>総資産回転率</t>
    </r>
    <r>
      <rPr>
        <sz val="11"/>
        <rFont val="Times New Roman"/>
        <family val="1"/>
      </rPr>
      <t>=</t>
    </r>
    <r>
      <rPr>
        <sz val="11"/>
        <rFont val="HG丸ｺﾞｼｯｸM-PRO"/>
        <family val="3"/>
        <charset val="128"/>
      </rPr>
      <t>売上収益</t>
    </r>
    <r>
      <rPr>
        <sz val="11"/>
        <rFont val="Times New Roman"/>
        <family val="1"/>
      </rPr>
      <t>÷</t>
    </r>
    <r>
      <rPr>
        <sz val="11"/>
        <rFont val="HG丸ｺﾞｼｯｸM-PRO"/>
        <family val="3"/>
        <charset val="128"/>
      </rPr>
      <t>総資産</t>
    </r>
    <rPh sb="51" eb="53">
      <t>シサン</t>
    </rPh>
    <rPh sb="59" eb="61">
      <t>シュウエキ</t>
    </rPh>
    <rPh sb="63" eb="65">
      <t>シサン</t>
    </rPh>
    <phoneticPr fontId="2"/>
  </si>
  <si>
    <r>
      <rPr>
        <sz val="11"/>
        <rFont val="Meiryo UI"/>
        <family val="3"/>
        <charset val="128"/>
      </rPr>
      <t>③</t>
    </r>
    <r>
      <rPr>
        <sz val="11"/>
        <rFont val="Times New Roman"/>
        <family val="1"/>
      </rPr>
      <t>Ratio of equity attributable to owners of parent=Equity attributable to owners of parent</t>
    </r>
    <r>
      <rPr>
        <sz val="11"/>
        <rFont val="Meiryo UI"/>
        <family val="3"/>
        <charset val="128"/>
      </rPr>
      <t>÷</t>
    </r>
    <r>
      <rPr>
        <sz val="11"/>
        <rFont val="Times New Roman"/>
        <family val="1"/>
      </rPr>
      <t>Total capital (%)/</t>
    </r>
    <r>
      <rPr>
        <sz val="11"/>
        <rFont val="HG丸ｺﾞｼｯｸM-PRO"/>
        <family val="3"/>
        <charset val="128"/>
      </rPr>
      <t>親会社所有者帰属持分比率</t>
    </r>
    <r>
      <rPr>
        <sz val="11"/>
        <rFont val="Times New Roman"/>
        <family val="1"/>
      </rPr>
      <t>=</t>
    </r>
    <r>
      <rPr>
        <sz val="11"/>
        <rFont val="HG丸ｺﾞｼｯｸM-PRO"/>
        <family val="3"/>
        <charset val="128"/>
      </rPr>
      <t>親会社の所有者に帰属する持分</t>
    </r>
    <r>
      <rPr>
        <sz val="11"/>
        <rFont val="Meiryo UI"/>
        <family val="3"/>
        <charset val="128"/>
      </rPr>
      <t>÷</t>
    </r>
    <r>
      <rPr>
        <sz val="11"/>
        <rFont val="HG丸ｺﾞｼｯｸM-PRO"/>
        <family val="3"/>
        <charset val="128"/>
      </rPr>
      <t>総資本</t>
    </r>
    <r>
      <rPr>
        <sz val="11"/>
        <rFont val="Times New Roman"/>
        <family val="1"/>
      </rPr>
      <t xml:space="preserve">(%) </t>
    </r>
    <phoneticPr fontId="2"/>
  </si>
  <si>
    <r>
      <rPr>
        <sz val="11"/>
        <rFont val="Meiryo UI"/>
        <family val="3"/>
        <charset val="128"/>
      </rPr>
      <t>②</t>
    </r>
    <r>
      <rPr>
        <sz val="12"/>
        <rFont val="Times New Roman"/>
        <family val="1"/>
      </rPr>
      <t>Earnings per share (EPS)=Profit Attributable÷Number of shares issued*/</t>
    </r>
    <r>
      <rPr>
        <sz val="11"/>
        <rFont val="HG丸ｺﾞｼｯｸM-PRO"/>
        <family val="3"/>
        <charset val="128"/>
      </rPr>
      <t>1株当たりの当期利益</t>
    </r>
    <r>
      <rPr>
        <sz val="11"/>
        <rFont val="Times New Roman"/>
        <family val="1"/>
      </rPr>
      <t>(EPS)=</t>
    </r>
    <r>
      <rPr>
        <sz val="11"/>
        <rFont val="HG丸ｺﾞｼｯｸM-PRO"/>
        <family val="3"/>
        <charset val="128"/>
      </rPr>
      <t>当期利益</t>
    </r>
    <r>
      <rPr>
        <sz val="11"/>
        <rFont val="Times New Roman"/>
        <family val="1"/>
      </rPr>
      <t>÷</t>
    </r>
    <r>
      <rPr>
        <sz val="11"/>
        <rFont val="HG丸ｺﾞｼｯｸM-PRO"/>
        <family val="3"/>
        <charset val="128"/>
      </rPr>
      <t>発行済株式数</t>
    </r>
    <r>
      <rPr>
        <sz val="11"/>
        <rFont val="Times New Roman"/>
        <family val="1"/>
      </rPr>
      <t>*</t>
    </r>
    <phoneticPr fontId="2"/>
  </si>
  <si>
    <r>
      <t xml:space="preserve">    </t>
    </r>
    <r>
      <rPr>
        <sz val="10"/>
        <rFont val="HG丸ｺﾞｼｯｸM-PRO"/>
        <family val="3"/>
        <charset val="128"/>
      </rPr>
      <t>税引前利益</t>
    </r>
    <rPh sb="4" eb="6">
      <t>ゼイビ</t>
    </rPh>
    <rPh sb="6" eb="7">
      <t>マエ</t>
    </rPh>
    <rPh sb="7" eb="9">
      <t>リエキ</t>
    </rPh>
    <phoneticPr fontId="2"/>
  </si>
  <si>
    <t>(1) Income Tax Expenses</t>
    <phoneticPr fontId="2"/>
  </si>
  <si>
    <t xml:space="preserve">(3) Minority Interests   </t>
    <phoneticPr fontId="2"/>
  </si>
  <si>
    <r>
      <t xml:space="preserve">     </t>
    </r>
    <r>
      <rPr>
        <sz val="10"/>
        <rFont val="HG丸ｺﾞｼｯｸM-PRO"/>
        <family val="3"/>
        <charset val="128"/>
      </rPr>
      <t>法人所得税費用</t>
    </r>
    <rPh sb="7" eb="9">
      <t>ショトク</t>
    </rPh>
    <rPh sb="9" eb="10">
      <t>ゼイ</t>
    </rPh>
    <rPh sb="10" eb="12">
      <t>ヒヨウ</t>
    </rPh>
    <phoneticPr fontId="2"/>
  </si>
  <si>
    <r>
      <rPr>
        <sz val="10"/>
        <rFont val="HG丸ｺﾞｼｯｸM-PRO"/>
        <family val="3"/>
        <charset val="128"/>
      </rPr>
      <t>（</t>
    </r>
    <r>
      <rPr>
        <sz val="10"/>
        <rFont val="Times New Roman"/>
        <family val="1"/>
      </rPr>
      <t xml:space="preserve">TOTAL </t>
    </r>
    <r>
      <rPr>
        <sz val="11"/>
        <rFont val="Times New Roman"/>
        <family val="1"/>
      </rPr>
      <t>ASSETS</t>
    </r>
    <r>
      <rPr>
        <sz val="10"/>
        <rFont val="Times New Roman"/>
        <family val="1"/>
      </rPr>
      <t>/</t>
    </r>
    <r>
      <rPr>
        <sz val="10"/>
        <rFont val="HG丸ｺﾞｼｯｸM-PRO"/>
        <family val="3"/>
        <charset val="128"/>
      </rPr>
      <t>資産の部</t>
    </r>
    <r>
      <rPr>
        <sz val="10"/>
        <rFont val="Times New Roman"/>
        <family val="1"/>
      </rPr>
      <t xml:space="preserve"> </t>
    </r>
    <r>
      <rPr>
        <sz val="10"/>
        <rFont val="HG丸ｺﾞｼｯｸM-PRO"/>
        <family val="3"/>
        <charset val="128"/>
      </rPr>
      <t>合計）</t>
    </r>
    <phoneticPr fontId="2"/>
  </si>
  <si>
    <r>
      <rPr>
        <sz val="10"/>
        <rFont val="HG丸ｺﾞｼｯｸM-PRO"/>
        <family val="3"/>
        <charset val="128"/>
      </rPr>
      <t>（</t>
    </r>
    <r>
      <rPr>
        <sz val="10"/>
        <rFont val="Times New Roman"/>
        <family val="1"/>
      </rPr>
      <t xml:space="preserve">TOTAL </t>
    </r>
    <r>
      <rPr>
        <sz val="11"/>
        <rFont val="Times New Roman"/>
        <family val="1"/>
      </rPr>
      <t>ASSETS</t>
    </r>
    <r>
      <rPr>
        <sz val="10"/>
        <rFont val="Times New Roman"/>
        <family val="1"/>
      </rPr>
      <t>/</t>
    </r>
    <r>
      <rPr>
        <sz val="10"/>
        <rFont val="HG丸ｺﾞｼｯｸM-PRO"/>
        <family val="3"/>
        <charset val="128"/>
      </rPr>
      <t>資産合計）</t>
    </r>
    <phoneticPr fontId="2"/>
  </si>
  <si>
    <t>　税引前利益</t>
    <rPh sb="1" eb="3">
      <t>ゼイビ</t>
    </rPh>
    <rPh sb="3" eb="4">
      <t>マエ</t>
    </rPh>
    <rPh sb="4" eb="6">
      <t>リエキ</t>
    </rPh>
    <phoneticPr fontId="2"/>
  </si>
  <si>
    <t>Profit before tax</t>
    <phoneticPr fontId="2"/>
  </si>
  <si>
    <r>
      <t>④</t>
    </r>
    <r>
      <rPr>
        <sz val="11"/>
        <rFont val="Times New Roman"/>
        <family val="1"/>
      </rPr>
      <t>Interest-bearing liabilities ratio=Interest-bearing debt÷Total capital (%)</t>
    </r>
    <r>
      <rPr>
        <sz val="11"/>
        <rFont val="Meiryo UI"/>
        <family val="3"/>
        <charset val="128"/>
      </rPr>
      <t>/</t>
    </r>
    <r>
      <rPr>
        <sz val="11"/>
        <rFont val="HG丸ｺﾞｼｯｸM-PRO"/>
        <family val="3"/>
        <charset val="128"/>
      </rPr>
      <t>有利子負債依存度</t>
    </r>
    <r>
      <rPr>
        <sz val="11"/>
        <rFont val="Meiryo UI"/>
        <family val="3"/>
        <charset val="128"/>
      </rPr>
      <t>=</t>
    </r>
    <r>
      <rPr>
        <sz val="11"/>
        <rFont val="HG丸ｺﾞｼｯｸM-PRO"/>
        <family val="3"/>
        <charset val="128"/>
      </rPr>
      <t>有利子負債</t>
    </r>
    <r>
      <rPr>
        <sz val="11"/>
        <rFont val="Meiryo UI"/>
        <family val="3"/>
        <charset val="128"/>
      </rPr>
      <t>÷</t>
    </r>
    <r>
      <rPr>
        <sz val="11"/>
        <rFont val="HG丸ｺﾞｼｯｸM-PRO"/>
        <family val="3"/>
        <charset val="128"/>
      </rPr>
      <t>総資本</t>
    </r>
    <r>
      <rPr>
        <sz val="11"/>
        <rFont val="Meiryo UI"/>
        <family val="3"/>
        <charset val="128"/>
      </rPr>
      <t>(%)</t>
    </r>
    <phoneticPr fontId="2"/>
  </si>
  <si>
    <r>
      <rPr>
        <sz val="11"/>
        <rFont val="Meiryo UI"/>
        <family val="3"/>
        <charset val="128"/>
      </rPr>
      <t>⑥</t>
    </r>
    <r>
      <rPr>
        <sz val="12"/>
        <rFont val="Times New Roman"/>
        <family val="1"/>
      </rPr>
      <t>Debt/Equity ratio= Interest-bearing debt÷Total equity attributable to owners of parent (%)/</t>
    </r>
    <r>
      <rPr>
        <sz val="11"/>
        <rFont val="HG丸ｺﾞｼｯｸM-PRO"/>
        <family val="3"/>
        <charset val="128"/>
      </rPr>
      <t>デットエクイティレシオ</t>
    </r>
    <r>
      <rPr>
        <sz val="11"/>
        <rFont val="Times New Roman"/>
        <family val="1"/>
      </rPr>
      <t>(D/E)=</t>
    </r>
    <r>
      <rPr>
        <sz val="11"/>
        <rFont val="HG丸ｺﾞｼｯｸM-PRO"/>
        <family val="3"/>
        <charset val="128"/>
      </rPr>
      <t>有利子負債</t>
    </r>
    <r>
      <rPr>
        <sz val="11"/>
        <rFont val="Times New Roman"/>
        <family val="1"/>
      </rPr>
      <t>÷</t>
    </r>
    <r>
      <rPr>
        <sz val="11"/>
        <rFont val="HG丸ｺﾞｼｯｸM-PRO"/>
        <family val="3"/>
        <charset val="128"/>
      </rPr>
      <t>親会社の所有者に帰属する持分</t>
    </r>
    <r>
      <rPr>
        <sz val="11"/>
        <rFont val="Times New Roman"/>
        <family val="1"/>
      </rPr>
      <t xml:space="preserve">(%)  </t>
    </r>
    <phoneticPr fontId="2"/>
  </si>
  <si>
    <r>
      <rPr>
        <sz val="11"/>
        <rFont val="Meiryo UI"/>
        <family val="3"/>
        <charset val="128"/>
      </rPr>
      <t>①</t>
    </r>
    <r>
      <rPr>
        <sz val="11"/>
        <rFont val="Times New Roman"/>
        <family val="1"/>
      </rPr>
      <t>Equity attributable to owners of parent per share</t>
    </r>
    <r>
      <rPr>
        <sz val="12"/>
        <rFont val="Times New Roman"/>
        <family val="1"/>
      </rPr>
      <t xml:space="preserve"> (BPS)=Equity attributable to owners of parent÷Number of shares issued/</t>
    </r>
    <r>
      <rPr>
        <sz val="11"/>
        <rFont val="HG丸ｺﾞｼｯｸM-PRO"/>
        <family val="3"/>
        <charset val="128"/>
      </rPr>
      <t>1株当たりの純資産額</t>
    </r>
    <r>
      <rPr>
        <sz val="11"/>
        <rFont val="Times New Roman"/>
        <family val="1"/>
      </rPr>
      <t>(BPS)=</t>
    </r>
    <r>
      <rPr>
        <sz val="11"/>
        <rFont val="HG丸ｺﾞｼｯｸM-PRO"/>
        <family val="3"/>
        <charset val="128"/>
      </rPr>
      <t>親会社の所有者に帰属する持分</t>
    </r>
    <r>
      <rPr>
        <sz val="11"/>
        <rFont val="Times New Roman"/>
        <family val="1"/>
      </rPr>
      <t>÷</t>
    </r>
    <r>
      <rPr>
        <sz val="11"/>
        <rFont val="HG丸ｺﾞｼｯｸM-PRO"/>
        <family val="3"/>
        <charset val="128"/>
      </rPr>
      <t xml:space="preserve">発行済株式数 </t>
    </r>
    <phoneticPr fontId="2"/>
  </si>
  <si>
    <t>Equity attributable to owners of parent per share (BPS)</t>
    <phoneticPr fontId="2"/>
  </si>
  <si>
    <r>
      <t xml:space="preserve">       </t>
    </r>
    <r>
      <rPr>
        <b/>
        <sz val="14"/>
        <rFont val="HG丸ｺﾞｼｯｸM-PRO"/>
        <family val="3"/>
        <charset val="128"/>
      </rPr>
      <t>資本的支出・減価償却費・研究開発費・従業員数</t>
    </r>
    <rPh sb="7" eb="10">
      <t>シホンテキ</t>
    </rPh>
    <rPh sb="10" eb="12">
      <t>シシュツ</t>
    </rPh>
    <phoneticPr fontId="2"/>
  </si>
  <si>
    <t>資本的支出</t>
    <rPh sb="0" eb="3">
      <t>シホンテキ</t>
    </rPh>
    <rPh sb="3" eb="5">
      <t>シシュツ</t>
    </rPh>
    <phoneticPr fontId="2"/>
  </si>
  <si>
    <t>(6) Other Current Liabilities</t>
    <phoneticPr fontId="2"/>
  </si>
  <si>
    <t>(5) Provisions</t>
    <phoneticPr fontId="2"/>
  </si>
  <si>
    <r>
      <rPr>
        <sz val="12"/>
        <rFont val="Times New Roman"/>
        <family val="1"/>
      </rPr>
      <t>Business Profit/</t>
    </r>
    <r>
      <rPr>
        <sz val="11"/>
        <rFont val="HG丸ｺﾞｼｯｸM-PRO"/>
        <family val="3"/>
        <charset val="128"/>
      </rPr>
      <t>事業利益</t>
    </r>
    <phoneticPr fontId="2"/>
  </si>
  <si>
    <t>-</t>
    <phoneticPr fontId="2"/>
  </si>
  <si>
    <t>親会社所有者帰属持分当期利益率</t>
    <phoneticPr fontId="2"/>
  </si>
  <si>
    <r>
      <t xml:space="preserve">            </t>
    </r>
    <r>
      <rPr>
        <sz val="11"/>
        <rFont val="HG丸ｺﾞｼｯｸM-PRO"/>
        <family val="3"/>
        <charset val="128"/>
      </rPr>
      <t>事業利益は、「売上収益」から「売上原価」、「販管費及び一般管理費」を控除して算出</t>
    </r>
    <phoneticPr fontId="2"/>
  </si>
  <si>
    <t xml:space="preserve">          (2)"Business profit" is calculated by deducting "Cost of sales" and "Selling, general and administrative expenses" from "Revenue"</t>
    <phoneticPr fontId="2"/>
  </si>
  <si>
    <t xml:space="preserve">          (3)"Business profit"  (J-GAAP: 2008-2016) is the figures of Operating Income after amortization of goodwill and others</t>
    <phoneticPr fontId="2"/>
  </si>
  <si>
    <r>
      <t xml:space="preserve">               </t>
    </r>
    <r>
      <rPr>
        <sz val="11"/>
        <rFont val="HG丸ｺﾞｼｯｸM-PRO"/>
        <family val="3"/>
        <charset val="128"/>
      </rPr>
      <t>退職年金数理差異および連結子会社決算期変更(FY'12/FY'13)の影響を除いたベース</t>
    </r>
    <rPh sb="15" eb="17">
      <t>タイショク</t>
    </rPh>
    <rPh sb="17" eb="19">
      <t>ネンキン</t>
    </rPh>
    <rPh sb="26" eb="28">
      <t>レンケツ</t>
    </rPh>
    <phoneticPr fontId="2"/>
  </si>
  <si>
    <r>
      <t xml:space="preserve">            </t>
    </r>
    <r>
      <rPr>
        <sz val="11"/>
        <rFont val="HG丸ｺﾞｼｯｸM-PRO"/>
        <family val="3"/>
        <charset val="128"/>
      </rPr>
      <t>事業利益の日本基準（2008年～2016年）は、営業利益（のれん等償却後）を掲載</t>
    </r>
    <phoneticPr fontId="2"/>
  </si>
  <si>
    <t xml:space="preserve">            2018年10月１日を効力発生日として、普通株式５株につき１株の割合で株式併合を行ったため、2019年
３月期の１株当たり期末配当金については当該株式併合を考慮した金額を記載し、年間配当金合計は</t>
    <phoneticPr fontId="2"/>
  </si>
  <si>
    <t xml:space="preserve">              and the total annual dividends per share of common shares are shown as "-".</t>
    <phoneticPr fontId="2"/>
  </si>
  <si>
    <t xml:space="preserve">          (2)As the share consolidation of each 5 shares of common shares into 1 share was exercised effective on October 1, 2018, 4th quarter-end dividends for the fiscal year ended March 31, 2019 account for the share consolidation</t>
    <phoneticPr fontId="2"/>
  </si>
  <si>
    <t xml:space="preserve">              that the share consolidation had exercised at the beginning of the fiscal year ended March 31, 2018.</t>
    <phoneticPr fontId="2"/>
  </si>
  <si>
    <t>Basic Earnings per share (EPS)</t>
    <phoneticPr fontId="2"/>
  </si>
  <si>
    <t>基本的1株当たり当期利益</t>
    <rPh sb="0" eb="3">
      <t>キホンテキ</t>
    </rPh>
    <phoneticPr fontId="2"/>
  </si>
  <si>
    <t xml:space="preserve">            2018年10月１日を効力発生日として、普通株式５株につき１株の割合で株式併合を行ったため、１株当
たり親会社所有者帰属持分および基本的1株当たり当期利益については、</t>
    <phoneticPr fontId="2"/>
  </si>
  <si>
    <t xml:space="preserve">            前連結会計年度の期首に当該株式併合が行われたと仮定し、算定してお
ります。</t>
    <phoneticPr fontId="2"/>
  </si>
  <si>
    <t>Note : (1)As the share consolidation of each 5 shares of common shares into 1 share was exercised effective on October 1, 2018,  equity attributable to owners of parent per share and basic earnings per share is calculated with the assumption</t>
    <phoneticPr fontId="2"/>
  </si>
  <si>
    <t>-</t>
    <phoneticPr fontId="2"/>
  </si>
  <si>
    <t>-</t>
    <phoneticPr fontId="2"/>
  </si>
  <si>
    <t xml:space="preserve">    営業利益</t>
    <rPh sb="4" eb="6">
      <t>エイギョウ</t>
    </rPh>
    <rPh sb="6" eb="8">
      <t>リエキ</t>
    </rPh>
    <phoneticPr fontId="2"/>
  </si>
  <si>
    <r>
      <rPr>
        <sz val="12"/>
        <rFont val="Times New Roman"/>
        <family val="1"/>
      </rPr>
      <t>Profit Attributable to Owners of Parent/</t>
    </r>
    <r>
      <rPr>
        <sz val="11"/>
        <rFont val="HG丸ｺﾞｼｯｸM-PRO"/>
        <family val="3"/>
        <charset val="128"/>
      </rPr>
      <t>親会社所有者に帰属する当期利益</t>
    </r>
    <rPh sb="40" eb="46">
      <t>オヤガイシャショユウシャ</t>
    </rPh>
    <rPh sb="47" eb="49">
      <t>キゾク</t>
    </rPh>
    <rPh sb="51" eb="53">
      <t>トウキ</t>
    </rPh>
    <phoneticPr fontId="2"/>
  </si>
  <si>
    <t>I. CURRENT LIABILITY</t>
    <phoneticPr fontId="2"/>
  </si>
  <si>
    <t>(TOTAL LIABILITIES AND NET ASSETS)</t>
    <phoneticPr fontId="2"/>
  </si>
  <si>
    <t>LIABILITIES</t>
    <phoneticPr fontId="2"/>
  </si>
  <si>
    <t>I. CURRENT LIABILITIES</t>
    <phoneticPr fontId="2"/>
  </si>
  <si>
    <t>II. NON-CURRENT LIABILITIES</t>
    <phoneticPr fontId="2"/>
  </si>
  <si>
    <t>EQUITY</t>
    <phoneticPr fontId="2"/>
  </si>
  <si>
    <t>I. REVENUE</t>
    <phoneticPr fontId="2"/>
  </si>
  <si>
    <t>FACT BOOK FY2020</t>
    <phoneticPr fontId="2"/>
  </si>
  <si>
    <t>-</t>
    <phoneticPr fontId="2"/>
  </si>
  <si>
    <t>(3) Goodwill</t>
    <phoneticPr fontId="2"/>
  </si>
  <si>
    <t>(4) Other Intangible Assets</t>
    <phoneticPr fontId="2"/>
  </si>
  <si>
    <t>(5) Investments Accounted for Using Equity Method</t>
    <phoneticPr fontId="2"/>
  </si>
  <si>
    <t>(6) Other Financial Assets</t>
    <phoneticPr fontId="2"/>
  </si>
  <si>
    <t>(7) Retirement Benefit Asset</t>
    <phoneticPr fontId="2"/>
  </si>
  <si>
    <t>(8) Deferred Tax Assets</t>
    <phoneticPr fontId="2"/>
  </si>
  <si>
    <t>(9) Other Non-Current Assets</t>
    <phoneticPr fontId="2"/>
  </si>
  <si>
    <r>
      <t xml:space="preserve">   </t>
    </r>
    <r>
      <rPr>
        <sz val="10"/>
        <rFont val="HG丸ｺﾞｼｯｸM-PRO"/>
        <family val="3"/>
        <charset val="128"/>
      </rPr>
      <t>　使用権資産</t>
    </r>
    <rPh sb="4" eb="9">
      <t>シヨウケンシサン</t>
    </rPh>
    <phoneticPr fontId="2"/>
  </si>
  <si>
    <t>(2) Right-of-use assets</t>
    <phoneticPr fontId="2"/>
  </si>
  <si>
    <t xml:space="preserve">            「-」とし
て記載しております。</t>
    <phoneticPr fontId="2"/>
  </si>
  <si>
    <r>
      <rPr>
        <sz val="16"/>
        <rFont val="Times New Roman"/>
        <family val="1"/>
      </rPr>
      <t>Consolidated Balance Sheets</t>
    </r>
    <r>
      <rPr>
        <sz val="14"/>
        <rFont val="HG丸ｺﾞｼｯｸM-PRO"/>
        <family val="3"/>
        <charset val="128"/>
      </rPr>
      <t>②</t>
    </r>
    <r>
      <rPr>
        <sz val="14"/>
        <rFont val="Times New Roman"/>
        <family val="1"/>
      </rPr>
      <t>/</t>
    </r>
    <r>
      <rPr>
        <sz val="14"/>
        <rFont val="HG丸ｺﾞｼｯｸM-PRO"/>
        <family val="3"/>
        <charset val="128"/>
      </rPr>
      <t>連結貸借対照表②</t>
    </r>
    <phoneticPr fontId="2"/>
  </si>
  <si>
    <r>
      <rPr>
        <sz val="16"/>
        <rFont val="Times New Roman"/>
        <family val="1"/>
      </rPr>
      <t>Consolidated Balance Sheets</t>
    </r>
    <r>
      <rPr>
        <sz val="14"/>
        <rFont val="HG丸ｺﾞｼｯｸM-PRO"/>
        <family val="3"/>
        <charset val="128"/>
      </rPr>
      <t>①</t>
    </r>
    <r>
      <rPr>
        <sz val="14"/>
        <rFont val="Times New Roman"/>
        <family val="1"/>
      </rPr>
      <t>/</t>
    </r>
    <r>
      <rPr>
        <sz val="14"/>
        <rFont val="HG丸ｺﾞｼｯｸM-PRO"/>
        <family val="3"/>
        <charset val="128"/>
      </rPr>
      <t>連結貸借対照表①</t>
    </r>
    <phoneticPr fontId="2"/>
  </si>
  <si>
    <t>II. NON-CURRENT ASSETS</t>
    <phoneticPr fontId="2"/>
  </si>
  <si>
    <t>II. TOTAL VALUATION AND TRANSLATION ADJUSTMENTS</t>
    <phoneticPr fontId="2"/>
  </si>
  <si>
    <t>III. MINORITY INTERESTS</t>
    <phoneticPr fontId="2"/>
  </si>
  <si>
    <t>(TOTAL EQUITY)</t>
    <phoneticPr fontId="2"/>
  </si>
  <si>
    <t>(TOTAL LIABILITIES AND EQUITY)</t>
    <phoneticPr fontId="2"/>
  </si>
  <si>
    <t>IV. OPERATING INCOME</t>
    <phoneticPr fontId="2"/>
  </si>
  <si>
    <t>V. BUSINESS PROFIT</t>
    <phoneticPr fontId="2"/>
  </si>
  <si>
    <t>VI. OPERATING PROFIT</t>
    <phoneticPr fontId="2"/>
  </si>
  <si>
    <t>VII. ORDINARY INCOME</t>
    <phoneticPr fontId="2"/>
  </si>
  <si>
    <t>VIII. PROFIT BEFORE TAX</t>
    <phoneticPr fontId="2"/>
  </si>
  <si>
    <t>IX. PROFIT ATTRIBUTABLE</t>
    <phoneticPr fontId="2"/>
  </si>
  <si>
    <r>
      <rPr>
        <sz val="16"/>
        <rFont val="Times New Roman"/>
        <family val="1"/>
      </rPr>
      <t>Financial Highlights (Consolidated)/</t>
    </r>
    <r>
      <rPr>
        <sz val="14"/>
        <rFont val="HG丸ｺﾞｼｯｸM-PRO"/>
        <family val="3"/>
        <charset val="128"/>
      </rPr>
      <t xml:space="preserve">財務ハイライト（連結）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</si>
</sst>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Red]\-#,##0.0"/>
    <numFmt numFmtId="177" formatCode="#,##0;&quot;△ &quot;#,##0"/>
    <numFmt numFmtId="178" formatCode="0.0%"/>
    <numFmt numFmtId="179" formatCode="mm/dd/yy"/>
    <numFmt numFmtId="180" formatCode="\(#,##0.0%\);[Red]\(\-#,##0.0%\)"/>
    <numFmt numFmtId="181" formatCode="\(#,##0\);[Red]\(\-#,##0\)"/>
    <numFmt numFmtId="182" formatCode="\(#,##0.00\);[Red]\(\-#,##0.00\)"/>
    <numFmt numFmtId="183" formatCode="0.00_)"/>
    <numFmt numFmtId="184" formatCode="0%_);\(0%\)"/>
    <numFmt numFmtId="185" formatCode="0.0"/>
    <numFmt numFmtId="186" formatCode="#,##0.000;[Red]\-#,##0.000"/>
    <numFmt numFmtId="187" formatCode="0.0_);[Red]\(0.0\)"/>
    <numFmt numFmtId="188" formatCode="#,##0_ ;[Red]\-#,##0\ "/>
  </numFmts>
  <fonts count="44" x14ac:knownFonts="1">
    <font>
      <sz val="11"/>
      <name val="ＭＳ Ｐゴシック"/>
      <family val="3"/>
      <charset val="128"/>
    </font>
    <font>
      <sz val="11"/>
      <name val="ＭＳ Ｐゴシック"/>
      <family val="3"/>
      <charset val="128"/>
    </font>
    <font>
      <sz val="6"/>
      <name val="ＭＳ Ｐゴシック"/>
      <family val="3"/>
      <charset val="128"/>
    </font>
    <font>
      <sz val="10"/>
      <name val="HG丸ｺﾞｼｯｸM-PRO"/>
      <family val="3"/>
      <charset val="128"/>
    </font>
    <font>
      <sz val="14"/>
      <name val="HG丸ｺﾞｼｯｸM-PRO"/>
      <family val="3"/>
      <charset val="128"/>
    </font>
    <font>
      <sz val="11"/>
      <name val="HG丸ｺﾞｼｯｸM-PRO"/>
      <family val="3"/>
      <charset val="128"/>
    </font>
    <font>
      <b/>
      <sz val="16"/>
      <name val="HG丸ｺﾞｼｯｸM-PRO"/>
      <family val="3"/>
      <charset val="128"/>
    </font>
    <font>
      <b/>
      <sz val="14"/>
      <name val="HG丸ｺﾞｼｯｸM-PRO"/>
      <family val="3"/>
      <charset val="128"/>
    </font>
    <font>
      <sz val="11"/>
      <name val="Times New Roman"/>
      <family val="1"/>
    </font>
    <font>
      <b/>
      <sz val="24"/>
      <color indexed="8"/>
      <name val="Times New Roman"/>
      <family val="1"/>
    </font>
    <font>
      <b/>
      <sz val="20"/>
      <name val="Times New Roman"/>
      <family val="1"/>
    </font>
    <font>
      <b/>
      <sz val="16"/>
      <name val="Times New Roman"/>
      <family val="1"/>
    </font>
    <font>
      <sz val="16"/>
      <name val="Times New Roman"/>
      <family val="1"/>
    </font>
    <font>
      <b/>
      <sz val="14"/>
      <name val="Times New Roman"/>
      <family val="1"/>
    </font>
    <font>
      <sz val="11"/>
      <color indexed="9"/>
      <name val="Times New Roman"/>
      <family val="1"/>
    </font>
    <font>
      <sz val="10"/>
      <color indexed="9"/>
      <name val="Times New Roman"/>
      <family val="1"/>
    </font>
    <font>
      <sz val="9"/>
      <name val="Times New Roman"/>
      <family val="1"/>
    </font>
    <font>
      <sz val="14"/>
      <name val="Times New Roman"/>
      <family val="1"/>
    </font>
    <font>
      <sz val="10"/>
      <name val="Times New Roman"/>
      <family val="1"/>
    </font>
    <font>
      <sz val="12"/>
      <name val="Times New Roman"/>
      <family val="1"/>
    </font>
    <font>
      <sz val="10"/>
      <name val="Arial"/>
      <family val="2"/>
    </font>
    <font>
      <sz val="8"/>
      <name val="Arial"/>
      <family val="2"/>
    </font>
    <font>
      <b/>
      <i/>
      <sz val="16"/>
      <name val="Helv"/>
      <family val="2"/>
    </font>
    <font>
      <sz val="14"/>
      <name val="ＭＳ 明朝"/>
      <family val="1"/>
      <charset val="128"/>
    </font>
    <font>
      <b/>
      <sz val="10"/>
      <name val="Arial"/>
      <family val="2"/>
    </font>
    <font>
      <b/>
      <sz val="10"/>
      <color indexed="10"/>
      <name val="Arial"/>
      <family val="2"/>
    </font>
    <font>
      <sz val="11"/>
      <name val="ＭＳ Ｐ明朝"/>
      <family val="1"/>
      <charset val="128"/>
    </font>
    <font>
      <sz val="11"/>
      <name val="Meiryo UI"/>
      <family val="3"/>
      <charset val="128"/>
    </font>
    <font>
      <b/>
      <sz val="14"/>
      <name val="Meiryo UI"/>
      <family val="3"/>
      <charset val="128"/>
    </font>
    <font>
      <b/>
      <sz val="12"/>
      <name val="Meiryo UI"/>
      <family val="3"/>
      <charset val="128"/>
    </font>
    <font>
      <sz val="8"/>
      <name val="Times New Roman"/>
      <family val="1"/>
    </font>
    <font>
      <b/>
      <sz val="11"/>
      <name val="Times New Roman"/>
      <family val="1"/>
    </font>
    <font>
      <sz val="11"/>
      <color indexed="12"/>
      <name val="Times New Roman"/>
      <family val="1"/>
    </font>
    <font>
      <b/>
      <sz val="12"/>
      <name val="Times New Roman"/>
      <family val="1"/>
    </font>
    <font>
      <sz val="9"/>
      <color indexed="9"/>
      <name val="Times New Roman"/>
      <family val="1"/>
    </font>
    <font>
      <sz val="10"/>
      <color theme="1"/>
      <name val="Times New Roman"/>
      <family val="1"/>
    </font>
    <font>
      <u/>
      <sz val="11"/>
      <color indexed="9"/>
      <name val="Times New Roman"/>
      <family val="1"/>
    </font>
    <font>
      <b/>
      <sz val="11"/>
      <name val="HG丸ｺﾞｼｯｸM-PRO"/>
      <family val="3"/>
      <charset val="128"/>
    </font>
    <font>
      <b/>
      <sz val="12"/>
      <name val="HG丸ｺﾞｼｯｸM-PRO"/>
      <family val="3"/>
      <charset val="128"/>
    </font>
    <font>
      <sz val="10"/>
      <name val="ＭＳ Ｐ明朝"/>
      <family val="1"/>
      <charset val="128"/>
    </font>
    <font>
      <sz val="10"/>
      <color rgb="FFFF0000"/>
      <name val="Times New Roman"/>
      <family val="1"/>
    </font>
    <font>
      <sz val="10"/>
      <color indexed="12"/>
      <name val="Times New Roman"/>
      <family val="1"/>
    </font>
    <font>
      <sz val="10"/>
      <name val="Meiryo UI"/>
      <family val="3"/>
      <charset val="128"/>
    </font>
    <font>
      <sz val="10"/>
      <color theme="0"/>
      <name val="Times New Roman"/>
      <family val="1"/>
    </font>
  </fonts>
  <fills count="12">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9"/>
        <bgColor indexed="64"/>
      </patternFill>
    </fill>
    <fill>
      <patternFill patternType="solid">
        <fgColor indexed="44"/>
        <bgColor indexed="64"/>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rgb="FF99CCFF"/>
        <bgColor indexed="64"/>
      </patternFill>
    </fill>
    <fill>
      <patternFill patternType="solid">
        <fgColor rgb="FFC0C0C0"/>
        <bgColor indexed="64"/>
      </patternFill>
    </fill>
  </fills>
  <borders count="29">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double">
        <color indexed="64"/>
      </bottom>
      <diagonal/>
    </border>
    <border>
      <left style="thin">
        <color indexed="64"/>
      </left>
      <right style="thin">
        <color indexed="64"/>
      </right>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top style="double">
        <color indexed="64"/>
      </top>
      <bottom/>
      <diagonal/>
    </border>
    <border>
      <left/>
      <right/>
      <top/>
      <bottom style="dashed">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diagonal/>
    </border>
    <border>
      <left/>
      <right/>
      <top style="thin">
        <color indexed="64"/>
      </top>
      <bottom style="thin">
        <color indexed="64"/>
      </bottom>
      <diagonal/>
    </border>
    <border>
      <left/>
      <right style="thin">
        <color indexed="64"/>
      </right>
      <top style="thin">
        <color indexed="64"/>
      </top>
      <bottom/>
      <diagonal/>
    </border>
  </borders>
  <cellStyleXfs count="15">
    <xf numFmtId="0" fontId="0" fillId="0" borderId="0"/>
    <xf numFmtId="38" fontId="21" fillId="2" borderId="0" applyNumberFormat="0" applyBorder="0" applyAlignment="0" applyProtection="0"/>
    <xf numFmtId="14" fontId="24" fillId="3" borderId="1">
      <alignment horizontal="center" vertical="center" wrapText="1"/>
    </xf>
    <xf numFmtId="10" fontId="21" fillId="4" borderId="2" applyNumberFormat="0" applyBorder="0" applyAlignment="0" applyProtection="0"/>
    <xf numFmtId="183" fontId="22" fillId="0" borderId="0"/>
    <xf numFmtId="0" fontId="20" fillId="0" borderId="0"/>
    <xf numFmtId="184" fontId="20" fillId="0" borderId="0" applyFont="0" applyFill="0" applyBorder="0" applyAlignment="0" applyProtection="0"/>
    <xf numFmtId="10" fontId="20" fillId="0" borderId="0" applyFont="0" applyFill="0" applyBorder="0" applyAlignment="0" applyProtection="0"/>
    <xf numFmtId="0" fontId="25" fillId="0" borderId="0" applyFill="0" applyBorder="0" applyProtection="0">
      <alignment horizontal="left" vertical="top"/>
    </xf>
    <xf numFmtId="9" fontId="1" fillId="0" borderId="0" applyFont="0" applyFill="0" applyBorder="0" applyAlignment="0" applyProtection="0"/>
    <xf numFmtId="38" fontId="1" fillId="0" borderId="0" applyFont="0" applyFill="0" applyBorder="0" applyAlignment="0" applyProtection="0"/>
    <xf numFmtId="0" fontId="1" fillId="0" borderId="0"/>
    <xf numFmtId="0" fontId="26" fillId="0" borderId="0"/>
    <xf numFmtId="0" fontId="23" fillId="0" borderId="0"/>
    <xf numFmtId="38" fontId="1" fillId="0" borderId="0" applyFont="0" applyFill="0" applyBorder="0" applyAlignment="0" applyProtection="0"/>
  </cellStyleXfs>
  <cellXfs count="344">
    <xf numFmtId="0" fontId="0" fillId="0" borderId="0" xfId="0"/>
    <xf numFmtId="0" fontId="8" fillId="5" borderId="0" xfId="0" applyFont="1" applyFill="1"/>
    <xf numFmtId="0" fontId="8" fillId="0" borderId="0" xfId="0" applyFont="1"/>
    <xf numFmtId="0" fontId="10" fillId="5" borderId="0" xfId="0" applyFont="1" applyFill="1" applyAlignment="1">
      <alignment horizontal="center"/>
    </xf>
    <xf numFmtId="0" fontId="11" fillId="5" borderId="0" xfId="0" applyFont="1" applyFill="1"/>
    <xf numFmtId="0" fontId="12" fillId="5" borderId="0" xfId="0" applyFont="1" applyFill="1"/>
    <xf numFmtId="0" fontId="13" fillId="5" borderId="0" xfId="0" applyFont="1" applyFill="1"/>
    <xf numFmtId="0" fontId="8" fillId="5" borderId="0" xfId="0" applyFont="1" applyFill="1" applyBorder="1"/>
    <xf numFmtId="0" fontId="8" fillId="0" borderId="0" xfId="0" applyFont="1" applyFill="1"/>
    <xf numFmtId="0" fontId="8" fillId="0" borderId="0" xfId="0" applyFont="1" applyFill="1" applyBorder="1"/>
    <xf numFmtId="0" fontId="8" fillId="5" borderId="0" xfId="0" applyFont="1" applyFill="1" applyAlignment="1">
      <alignment horizontal="left"/>
    </xf>
    <xf numFmtId="0" fontId="8" fillId="0" borderId="0" xfId="0" applyFont="1" applyBorder="1"/>
    <xf numFmtId="0" fontId="14" fillId="6" borderId="0" xfId="0" quotePrefix="1" applyFont="1" applyFill="1" applyBorder="1" applyAlignment="1">
      <alignment horizontal="center"/>
    </xf>
    <xf numFmtId="0" fontId="18" fillId="5" borderId="0" xfId="0" applyFont="1" applyFill="1" applyAlignment="1">
      <alignment horizontal="left"/>
    </xf>
    <xf numFmtId="0" fontId="18" fillId="5" borderId="8" xfId="0" applyFont="1" applyFill="1" applyBorder="1" applyAlignment="1">
      <alignment horizontal="left"/>
    </xf>
    <xf numFmtId="38" fontId="18" fillId="5" borderId="5" xfId="10" applyFont="1" applyFill="1" applyBorder="1" applyAlignment="1">
      <alignment horizontal="right" shrinkToFit="1"/>
    </xf>
    <xf numFmtId="0" fontId="18" fillId="5" borderId="8" xfId="0" applyFont="1" applyFill="1" applyBorder="1" applyAlignment="1">
      <alignment wrapText="1"/>
    </xf>
    <xf numFmtId="38" fontId="18" fillId="5" borderId="8" xfId="10" applyFont="1" applyFill="1" applyBorder="1" applyAlignment="1">
      <alignment horizontal="right" shrinkToFit="1"/>
    </xf>
    <xf numFmtId="0" fontId="18" fillId="5" borderId="0" xfId="0" applyFont="1" applyFill="1" applyBorder="1" applyAlignment="1">
      <alignment wrapText="1"/>
    </xf>
    <xf numFmtId="38" fontId="18" fillId="5" borderId="0" xfId="10" applyFont="1" applyFill="1" applyBorder="1" applyAlignment="1">
      <alignment horizontal="right" shrinkToFit="1"/>
    </xf>
    <xf numFmtId="0" fontId="18" fillId="5" borderId="0" xfId="0" applyFont="1" applyFill="1" applyBorder="1" applyAlignment="1"/>
    <xf numFmtId="0" fontId="18" fillId="5" borderId="0" xfId="0" applyFont="1" applyFill="1" applyBorder="1"/>
    <xf numFmtId="0" fontId="18" fillId="5" borderId="12" xfId="0" applyFont="1" applyFill="1" applyBorder="1"/>
    <xf numFmtId="0" fontId="18" fillId="5" borderId="12" xfId="0" applyFont="1" applyFill="1" applyBorder="1" applyAlignment="1">
      <alignment wrapText="1"/>
    </xf>
    <xf numFmtId="38" fontId="18" fillId="2" borderId="8" xfId="10" applyFont="1" applyFill="1" applyBorder="1" applyAlignment="1">
      <alignment horizontal="right" shrinkToFit="1"/>
    </xf>
    <xf numFmtId="0" fontId="16" fillId="0" borderId="0" xfId="0" applyFont="1" applyFill="1" applyBorder="1" applyAlignment="1">
      <alignment wrapText="1"/>
    </xf>
    <xf numFmtId="179" fontId="15" fillId="6" borderId="8" xfId="0" applyNumberFormat="1" applyFont="1" applyFill="1" applyBorder="1" applyAlignment="1">
      <alignment horizontal="center" shrinkToFit="1"/>
    </xf>
    <xf numFmtId="177" fontId="18" fillId="5" borderId="5" xfId="10" applyNumberFormat="1" applyFont="1" applyFill="1" applyBorder="1" applyAlignment="1">
      <alignment horizontal="right" shrinkToFit="1"/>
    </xf>
    <xf numFmtId="177" fontId="18" fillId="5" borderId="0" xfId="10" applyNumberFormat="1" applyFont="1" applyFill="1" applyBorder="1" applyAlignment="1">
      <alignment horizontal="right" shrinkToFit="1"/>
    </xf>
    <xf numFmtId="0" fontId="18" fillId="5" borderId="24" xfId="0" applyFont="1" applyFill="1" applyBorder="1" applyAlignment="1">
      <alignment wrapText="1"/>
    </xf>
    <xf numFmtId="0" fontId="18" fillId="2" borderId="8" xfId="0" applyFont="1" applyFill="1" applyBorder="1" applyAlignment="1">
      <alignment horizontal="left"/>
    </xf>
    <xf numFmtId="0" fontId="18" fillId="5" borderId="8" xfId="0" applyFont="1" applyFill="1" applyBorder="1" applyAlignment="1"/>
    <xf numFmtId="0" fontId="8" fillId="5" borderId="0" xfId="0" applyFont="1" applyFill="1" applyBorder="1" applyAlignment="1">
      <alignment wrapText="1"/>
    </xf>
    <xf numFmtId="0" fontId="8" fillId="5" borderId="0" xfId="0" applyFont="1" applyFill="1" applyBorder="1" applyAlignment="1"/>
    <xf numFmtId="0" fontId="8" fillId="5" borderId="0" xfId="0" applyFont="1" applyFill="1" applyBorder="1" applyAlignment="1">
      <alignment wrapText="1" shrinkToFit="1"/>
    </xf>
    <xf numFmtId="0" fontId="3" fillId="5" borderId="0" xfId="0" applyFont="1" applyFill="1" applyBorder="1" applyAlignment="1"/>
    <xf numFmtId="0" fontId="3" fillId="5" borderId="0" xfId="0" applyFont="1" applyFill="1" applyAlignment="1">
      <alignment horizontal="left"/>
    </xf>
    <xf numFmtId="0" fontId="3" fillId="5" borderId="0" xfId="0" applyFont="1" applyFill="1" applyAlignment="1">
      <alignment horizontal="left" indent="1"/>
    </xf>
    <xf numFmtId="0" fontId="18" fillId="8" borderId="8" xfId="0" applyFont="1" applyFill="1" applyBorder="1" applyAlignment="1">
      <alignment wrapText="1"/>
    </xf>
    <xf numFmtId="38" fontId="18" fillId="0" borderId="8" xfId="10" applyFont="1" applyFill="1" applyBorder="1" applyAlignment="1">
      <alignment horizontal="right" shrinkToFit="1"/>
    </xf>
    <xf numFmtId="177" fontId="18" fillId="0" borderId="0" xfId="10" applyNumberFormat="1" applyFont="1" applyFill="1" applyBorder="1" applyAlignment="1">
      <alignment horizontal="right" shrinkToFit="1"/>
    </xf>
    <xf numFmtId="0" fontId="18" fillId="8" borderId="0" xfId="0" applyFont="1" applyFill="1" applyBorder="1" applyAlignment="1">
      <alignment wrapText="1"/>
    </xf>
    <xf numFmtId="0" fontId="8" fillId="8" borderId="0" xfId="0" applyFont="1" applyFill="1" applyBorder="1" applyAlignment="1">
      <alignment wrapText="1"/>
    </xf>
    <xf numFmtId="0" fontId="8" fillId="8" borderId="0" xfId="0" applyFont="1" applyFill="1" applyBorder="1" applyAlignment="1"/>
    <xf numFmtId="0" fontId="8" fillId="0" borderId="0" xfId="0" applyFont="1" applyFill="1" applyBorder="1" applyAlignment="1">
      <alignment wrapText="1"/>
    </xf>
    <xf numFmtId="0" fontId="18" fillId="0" borderId="0" xfId="0" applyFont="1" applyFill="1" applyBorder="1" applyAlignment="1">
      <alignment wrapText="1"/>
    </xf>
    <xf numFmtId="0" fontId="18" fillId="0" borderId="8" xfId="0" applyFont="1" applyFill="1" applyBorder="1" applyAlignment="1">
      <alignment wrapText="1"/>
    </xf>
    <xf numFmtId="38" fontId="18" fillId="0" borderId="5" xfId="10" applyFont="1" applyFill="1" applyBorder="1" applyAlignment="1">
      <alignment horizontal="right" shrinkToFit="1"/>
    </xf>
    <xf numFmtId="177" fontId="18" fillId="0" borderId="5" xfId="10" applyNumberFormat="1" applyFont="1" applyFill="1" applyBorder="1" applyAlignment="1">
      <alignment horizontal="right" shrinkToFit="1"/>
    </xf>
    <xf numFmtId="0" fontId="17" fillId="0" borderId="0" xfId="0" applyFont="1" applyAlignment="1">
      <alignment wrapText="1"/>
    </xf>
    <xf numFmtId="0" fontId="18" fillId="5" borderId="0" xfId="0" applyFont="1" applyFill="1" applyBorder="1" applyAlignment="1"/>
    <xf numFmtId="0" fontId="17" fillId="5" borderId="0" xfId="0" applyFont="1" applyFill="1" applyBorder="1" applyAlignment="1"/>
    <xf numFmtId="0" fontId="26" fillId="0" borderId="0" xfId="0" applyFont="1" applyAlignment="1">
      <alignment horizontal="right"/>
    </xf>
    <xf numFmtId="0" fontId="18" fillId="0" borderId="0" xfId="0" applyFont="1" applyBorder="1" applyAlignment="1"/>
    <xf numFmtId="38" fontId="30" fillId="5" borderId="0" xfId="0" applyNumberFormat="1" applyFont="1" applyFill="1"/>
    <xf numFmtId="0" fontId="8" fillId="6" borderId="4" xfId="0" applyFont="1" applyFill="1" applyBorder="1"/>
    <xf numFmtId="0" fontId="14" fillId="6" borderId="5" xfId="0" applyFont="1" applyFill="1" applyBorder="1"/>
    <xf numFmtId="0" fontId="14" fillId="6" borderId="5" xfId="0" applyFont="1" applyFill="1" applyBorder="1" applyAlignment="1">
      <alignment horizontal="left"/>
    </xf>
    <xf numFmtId="0" fontId="8" fillId="6" borderId="7" xfId="0" applyFont="1" applyFill="1" applyBorder="1"/>
    <xf numFmtId="0" fontId="14" fillId="6" borderId="8" xfId="0" applyFont="1" applyFill="1" applyBorder="1"/>
    <xf numFmtId="0" fontId="14" fillId="6" borderId="8" xfId="0" applyFont="1" applyFill="1" applyBorder="1" applyAlignment="1">
      <alignment horizontal="left"/>
    </xf>
    <xf numFmtId="0" fontId="8" fillId="5" borderId="5" xfId="0" applyFont="1" applyFill="1" applyBorder="1"/>
    <xf numFmtId="0" fontId="8" fillId="5" borderId="0" xfId="0" applyFont="1" applyFill="1" applyBorder="1" applyAlignment="1">
      <alignment horizontal="left"/>
    </xf>
    <xf numFmtId="0" fontId="8" fillId="5" borderId="3" xfId="0" applyFont="1" applyFill="1" applyBorder="1" applyAlignment="1">
      <alignment horizontal="left"/>
    </xf>
    <xf numFmtId="38" fontId="8" fillId="5" borderId="0" xfId="10" applyFont="1" applyFill="1" applyBorder="1" applyAlignment="1">
      <alignment horizontal="left"/>
    </xf>
    <xf numFmtId="0" fontId="8" fillId="5" borderId="7" xfId="0" applyFont="1" applyFill="1" applyBorder="1" applyAlignment="1">
      <alignment horizontal="left"/>
    </xf>
    <xf numFmtId="0" fontId="32" fillId="5" borderId="8" xfId="0" applyFont="1" applyFill="1" applyBorder="1" applyAlignment="1">
      <alignment horizontal="left"/>
    </xf>
    <xf numFmtId="38" fontId="32" fillId="5" borderId="8" xfId="10" applyFont="1" applyFill="1" applyBorder="1" applyAlignment="1">
      <alignment horizontal="left"/>
    </xf>
    <xf numFmtId="0" fontId="8" fillId="5" borderId="11" xfId="0" applyFont="1" applyFill="1" applyBorder="1" applyAlignment="1">
      <alignment horizontal="left"/>
    </xf>
    <xf numFmtId="0" fontId="32" fillId="5" borderId="12" xfId="0" applyFont="1" applyFill="1" applyBorder="1"/>
    <xf numFmtId="38" fontId="32" fillId="5" borderId="12" xfId="10" applyFont="1" applyFill="1" applyBorder="1" applyAlignment="1">
      <alignment horizontal="left"/>
    </xf>
    <xf numFmtId="0" fontId="31" fillId="5" borderId="3" xfId="0" applyFont="1" applyFill="1" applyBorder="1"/>
    <xf numFmtId="0" fontId="14" fillId="5" borderId="0" xfId="0" applyFont="1" applyFill="1" applyBorder="1"/>
    <xf numFmtId="0" fontId="34" fillId="5" borderId="13" xfId="0" applyFont="1" applyFill="1" applyBorder="1" applyAlignment="1">
      <alignment horizontal="left"/>
    </xf>
    <xf numFmtId="179" fontId="35" fillId="5" borderId="10" xfId="0" applyNumberFormat="1" applyFont="1" applyFill="1" applyBorder="1" applyAlignment="1">
      <alignment horizontal="center" shrinkToFit="1"/>
    </xf>
    <xf numFmtId="179" fontId="35" fillId="0" borderId="10" xfId="0" applyNumberFormat="1" applyFont="1" applyFill="1" applyBorder="1" applyAlignment="1">
      <alignment horizontal="center" shrinkToFit="1"/>
    </xf>
    <xf numFmtId="0" fontId="8" fillId="5" borderId="3" xfId="0" applyFont="1" applyFill="1" applyBorder="1"/>
    <xf numFmtId="0" fontId="19" fillId="5" borderId="0" xfId="0" applyFont="1" applyFill="1" applyBorder="1"/>
    <xf numFmtId="0" fontId="16" fillId="5" borderId="13" xfId="0" applyFont="1" applyFill="1" applyBorder="1" applyAlignment="1">
      <alignment horizontal="left" shrinkToFit="1"/>
    </xf>
    <xf numFmtId="0" fontId="8" fillId="5" borderId="7" xfId="0" applyFont="1" applyFill="1" applyBorder="1"/>
    <xf numFmtId="0" fontId="16" fillId="5" borderId="14" xfId="0" applyFont="1" applyFill="1" applyBorder="1" applyAlignment="1">
      <alignment horizontal="left" shrinkToFit="1"/>
    </xf>
    <xf numFmtId="0" fontId="8" fillId="5" borderId="11" xfId="0" applyFont="1" applyFill="1" applyBorder="1"/>
    <xf numFmtId="0" fontId="16" fillId="5" borderId="15" xfId="0" applyFont="1" applyFill="1" applyBorder="1" applyAlignment="1">
      <alignment horizontal="left" shrinkToFit="1"/>
    </xf>
    <xf numFmtId="0" fontId="33" fillId="5" borderId="3" xfId="0" applyFont="1" applyFill="1" applyBorder="1"/>
    <xf numFmtId="0" fontId="8" fillId="5" borderId="17" xfId="0" applyFont="1" applyFill="1" applyBorder="1"/>
    <xf numFmtId="0" fontId="16" fillId="5" borderId="18" xfId="0" applyFont="1" applyFill="1" applyBorder="1" applyAlignment="1">
      <alignment horizontal="left" shrinkToFit="1"/>
    </xf>
    <xf numFmtId="0" fontId="8" fillId="0" borderId="5" xfId="0" applyFont="1" applyFill="1" applyBorder="1" applyAlignment="1">
      <alignment horizontal="left"/>
    </xf>
    <xf numFmtId="0" fontId="8" fillId="0" borderId="0" xfId="0" applyFont="1" applyFill="1" applyAlignment="1">
      <alignment horizontal="left"/>
    </xf>
    <xf numFmtId="0" fontId="13" fillId="5" borderId="4" xfId="0" applyFont="1" applyFill="1" applyBorder="1"/>
    <xf numFmtId="38" fontId="19" fillId="5" borderId="0" xfId="10" applyFont="1" applyFill="1" applyBorder="1" applyAlignment="1">
      <alignment horizontal="left"/>
    </xf>
    <xf numFmtId="0" fontId="8" fillId="5" borderId="19" xfId="0" applyFont="1" applyFill="1" applyBorder="1" applyAlignment="1">
      <alignment horizontal="left"/>
    </xf>
    <xf numFmtId="38" fontId="8" fillId="5" borderId="20" xfId="10" applyFont="1" applyFill="1" applyBorder="1" applyAlignment="1">
      <alignment horizontal="left"/>
    </xf>
    <xf numFmtId="0" fontId="8" fillId="5" borderId="21" xfId="0" applyFont="1" applyFill="1" applyBorder="1" applyAlignment="1">
      <alignment horizontal="left"/>
    </xf>
    <xf numFmtId="38" fontId="19" fillId="5" borderId="22" xfId="10" applyFont="1" applyFill="1" applyBorder="1" applyAlignment="1">
      <alignment horizontal="left"/>
    </xf>
    <xf numFmtId="38" fontId="8" fillId="5" borderId="22" xfId="10" applyFont="1" applyFill="1" applyBorder="1" applyAlignment="1">
      <alignment horizontal="left"/>
    </xf>
    <xf numFmtId="176" fontId="8" fillId="5" borderId="3" xfId="10" applyNumberFormat="1" applyFont="1" applyFill="1" applyBorder="1" applyAlignment="1">
      <alignment horizontal="left"/>
    </xf>
    <xf numFmtId="176" fontId="19" fillId="5" borderId="0" xfId="10" applyNumberFormat="1" applyFont="1" applyFill="1" applyBorder="1" applyAlignment="1">
      <alignment horizontal="left"/>
    </xf>
    <xf numFmtId="176" fontId="8" fillId="5" borderId="19" xfId="10" applyNumberFormat="1" applyFont="1" applyFill="1" applyBorder="1" applyAlignment="1">
      <alignment horizontal="left"/>
    </xf>
    <xf numFmtId="0" fontId="8" fillId="5" borderId="20" xfId="0" applyFont="1" applyFill="1" applyBorder="1" applyAlignment="1">
      <alignment horizontal="left"/>
    </xf>
    <xf numFmtId="38" fontId="8" fillId="5" borderId="8" xfId="10" applyFont="1" applyFill="1" applyBorder="1" applyAlignment="1">
      <alignment horizontal="left"/>
    </xf>
    <xf numFmtId="0" fontId="8" fillId="5" borderId="8" xfId="0" applyFont="1" applyFill="1" applyBorder="1" applyAlignment="1">
      <alignment horizontal="left"/>
    </xf>
    <xf numFmtId="0" fontId="8" fillId="5" borderId="5" xfId="0" applyFont="1" applyFill="1" applyBorder="1" applyAlignment="1">
      <alignment horizontal="left"/>
    </xf>
    <xf numFmtId="0" fontId="13" fillId="0" borderId="3" xfId="0" applyFont="1" applyFill="1" applyBorder="1" applyAlignment="1">
      <alignment horizontal="left"/>
    </xf>
    <xf numFmtId="0" fontId="19" fillId="5" borderId="0" xfId="0" applyFont="1" applyFill="1" applyBorder="1" applyAlignment="1">
      <alignment horizontal="left"/>
    </xf>
    <xf numFmtId="38" fontId="8" fillId="5" borderId="21" xfId="10" applyFont="1" applyFill="1" applyBorder="1" applyAlignment="1">
      <alignment horizontal="left"/>
    </xf>
    <xf numFmtId="38" fontId="8" fillId="5" borderId="19" xfId="10" applyFont="1" applyFill="1" applyBorder="1" applyAlignment="1">
      <alignment horizontal="left"/>
    </xf>
    <xf numFmtId="38" fontId="8" fillId="0" borderId="22" xfId="10" applyFont="1" applyFill="1" applyBorder="1" applyAlignment="1">
      <alignment horizontal="left"/>
    </xf>
    <xf numFmtId="38" fontId="8" fillId="5" borderId="7" xfId="10" applyFont="1" applyFill="1" applyBorder="1" applyAlignment="1">
      <alignment horizontal="left"/>
    </xf>
    <xf numFmtId="0" fontId="8" fillId="5" borderId="14" xfId="0" applyFont="1" applyFill="1" applyBorder="1" applyAlignment="1">
      <alignment horizontal="left"/>
    </xf>
    <xf numFmtId="38" fontId="33" fillId="5" borderId="3" xfId="10" applyFont="1" applyFill="1" applyBorder="1" applyAlignment="1">
      <alignment horizontal="left"/>
    </xf>
    <xf numFmtId="38" fontId="8" fillId="5" borderId="0" xfId="10" applyFont="1" applyFill="1" applyBorder="1" applyAlignment="1">
      <alignment horizontal="distributed"/>
    </xf>
    <xf numFmtId="38" fontId="19" fillId="5" borderId="0" xfId="10" applyFont="1" applyFill="1" applyBorder="1" applyAlignment="1">
      <alignment horizontal="distributed"/>
    </xf>
    <xf numFmtId="0" fontId="19" fillId="0" borderId="0" xfId="0" applyFont="1"/>
    <xf numFmtId="38" fontId="8" fillId="5" borderId="3" xfId="10" applyFont="1" applyFill="1" applyBorder="1" applyAlignment="1">
      <alignment horizontal="left"/>
    </xf>
    <xf numFmtId="38" fontId="19" fillId="0" borderId="0" xfId="10" applyFont="1" applyFill="1" applyBorder="1" applyAlignment="1">
      <alignment horizontal="left"/>
    </xf>
    <xf numFmtId="0" fontId="14" fillId="6" borderId="4" xfId="0" applyFont="1" applyFill="1" applyBorder="1"/>
    <xf numFmtId="38" fontId="13" fillId="5" borderId="3" xfId="10" applyFont="1" applyFill="1" applyBorder="1" applyAlignment="1">
      <alignment horizontal="left"/>
    </xf>
    <xf numFmtId="0" fontId="33" fillId="5" borderId="0" xfId="0" applyFont="1" applyFill="1"/>
    <xf numFmtId="0" fontId="19" fillId="5" borderId="0" xfId="0" applyFont="1" applyFill="1"/>
    <xf numFmtId="0" fontId="18" fillId="5" borderId="8" xfId="0" applyFont="1" applyFill="1" applyBorder="1" applyAlignment="1">
      <alignment horizontal="left"/>
    </xf>
    <xf numFmtId="0" fontId="18" fillId="5" borderId="0" xfId="0" applyFont="1" applyFill="1" applyAlignment="1">
      <alignment horizontal="left"/>
    </xf>
    <xf numFmtId="0" fontId="8" fillId="5" borderId="0" xfId="0" applyFont="1" applyFill="1" applyAlignment="1">
      <alignment horizontal="left"/>
    </xf>
    <xf numFmtId="0" fontId="18" fillId="5" borderId="0" xfId="0" applyFont="1" applyFill="1" applyBorder="1" applyAlignment="1">
      <alignment horizontal="left"/>
    </xf>
    <xf numFmtId="0" fontId="18" fillId="9" borderId="8" xfId="0" applyFont="1" applyFill="1" applyBorder="1" applyAlignment="1">
      <alignment wrapText="1"/>
    </xf>
    <xf numFmtId="0" fontId="18" fillId="9" borderId="8" xfId="0" applyFont="1" applyFill="1" applyBorder="1" applyAlignment="1">
      <alignment horizontal="left"/>
    </xf>
    <xf numFmtId="177" fontId="18" fillId="9" borderId="8" xfId="10" applyNumberFormat="1" applyFont="1" applyFill="1" applyBorder="1" applyAlignment="1">
      <alignment horizontal="right" shrinkToFit="1"/>
    </xf>
    <xf numFmtId="0" fontId="18" fillId="0" borderId="0" xfId="0" applyFont="1" applyFill="1" applyBorder="1" applyAlignment="1">
      <alignment horizontal="left"/>
    </xf>
    <xf numFmtId="0" fontId="18" fillId="0" borderId="27" xfId="0" applyFont="1" applyFill="1" applyBorder="1" applyAlignment="1">
      <alignment horizontal="left"/>
    </xf>
    <xf numFmtId="0" fontId="18" fillId="0" borderId="27" xfId="0" applyFont="1" applyFill="1" applyBorder="1" applyAlignment="1">
      <alignment wrapText="1"/>
    </xf>
    <xf numFmtId="179" fontId="15" fillId="6" borderId="0" xfId="0" applyNumberFormat="1" applyFont="1" applyFill="1" applyBorder="1" applyAlignment="1">
      <alignment horizontal="center" vertical="center" shrinkToFit="1"/>
    </xf>
    <xf numFmtId="0" fontId="18" fillId="5" borderId="8" xfId="0" applyFont="1" applyFill="1" applyBorder="1" applyAlignment="1">
      <alignment wrapText="1"/>
    </xf>
    <xf numFmtId="0" fontId="8" fillId="5" borderId="0" xfId="0" applyFont="1" applyFill="1" applyBorder="1" applyAlignment="1">
      <alignment wrapText="1"/>
    </xf>
    <xf numFmtId="0" fontId="18" fillId="5" borderId="0" xfId="0" applyFont="1" applyFill="1" applyBorder="1" applyAlignment="1">
      <alignment wrapText="1"/>
    </xf>
    <xf numFmtId="179" fontId="15" fillId="6" borderId="8" xfId="0" applyNumberFormat="1" applyFont="1" applyFill="1" applyBorder="1" applyAlignment="1">
      <alignment horizontal="center" vertical="center" shrinkToFit="1"/>
    </xf>
    <xf numFmtId="0" fontId="8" fillId="6" borderId="3" xfId="0" applyFont="1" applyFill="1" applyBorder="1"/>
    <xf numFmtId="0" fontId="14" fillId="6" borderId="0" xfId="0" applyFont="1" applyFill="1" applyBorder="1"/>
    <xf numFmtId="0" fontId="14" fillId="6" borderId="0" xfId="0" applyFont="1" applyFill="1" applyBorder="1" applyAlignment="1">
      <alignment horizontal="left"/>
    </xf>
    <xf numFmtId="0" fontId="14" fillId="6" borderId="5" xfId="0" quotePrefix="1" applyFont="1" applyFill="1" applyBorder="1" applyAlignment="1">
      <alignment horizontal="center"/>
    </xf>
    <xf numFmtId="0" fontId="14" fillId="6" borderId="3" xfId="0" applyFont="1" applyFill="1" applyBorder="1"/>
    <xf numFmtId="179" fontId="15" fillId="6" borderId="14" xfId="0" applyNumberFormat="1" applyFont="1" applyFill="1" applyBorder="1" applyAlignment="1">
      <alignment horizontal="center" vertical="center" shrinkToFit="1"/>
    </xf>
    <xf numFmtId="0" fontId="36" fillId="6" borderId="7" xfId="0" applyFont="1" applyFill="1" applyBorder="1"/>
    <xf numFmtId="0" fontId="36" fillId="6" borderId="8" xfId="0" applyFont="1" applyFill="1" applyBorder="1"/>
    <xf numFmtId="0" fontId="18" fillId="8" borderId="0" xfId="0" applyFont="1" applyFill="1" applyBorder="1" applyAlignment="1">
      <alignment wrapText="1"/>
    </xf>
    <xf numFmtId="0" fontId="8" fillId="5" borderId="0" xfId="0" applyFont="1" applyFill="1" applyBorder="1" applyAlignment="1">
      <alignment wrapText="1"/>
    </xf>
    <xf numFmtId="0" fontId="18" fillId="5" borderId="0" xfId="0" applyFont="1" applyFill="1" applyBorder="1" applyAlignment="1">
      <alignment wrapText="1"/>
    </xf>
    <xf numFmtId="0" fontId="18" fillId="5" borderId="8" xfId="0" applyFont="1" applyFill="1" applyBorder="1" applyAlignment="1">
      <alignment wrapText="1"/>
    </xf>
    <xf numFmtId="0" fontId="27" fillId="0" borderId="0" xfId="0" applyFont="1" applyFill="1"/>
    <xf numFmtId="0" fontId="18" fillId="8" borderId="8" xfId="0" applyFont="1" applyFill="1" applyBorder="1" applyAlignment="1">
      <alignment wrapText="1"/>
    </xf>
    <xf numFmtId="0" fontId="18" fillId="5" borderId="0" xfId="0" applyFont="1" applyFill="1" applyBorder="1" applyAlignment="1">
      <alignment wrapText="1"/>
    </xf>
    <xf numFmtId="0" fontId="27" fillId="5" borderId="0" xfId="0" applyFont="1" applyFill="1" applyBorder="1"/>
    <xf numFmtId="20" fontId="17" fillId="0" borderId="0" xfId="0" applyNumberFormat="1" applyFont="1" applyAlignment="1"/>
    <xf numFmtId="0" fontId="3" fillId="9" borderId="8" xfId="0" applyFont="1" applyFill="1" applyBorder="1" applyAlignment="1">
      <alignment horizontal="left"/>
    </xf>
    <xf numFmtId="0" fontId="5" fillId="5" borderId="8" xfId="0" applyFont="1" applyFill="1" applyBorder="1"/>
    <xf numFmtId="0" fontId="5" fillId="5" borderId="12" xfId="0" applyFont="1" applyFill="1" applyBorder="1"/>
    <xf numFmtId="0" fontId="37" fillId="5" borderId="3" xfId="0" applyFont="1" applyFill="1" applyBorder="1"/>
    <xf numFmtId="0" fontId="5" fillId="5" borderId="0" xfId="0" applyFont="1" applyFill="1" applyBorder="1"/>
    <xf numFmtId="38" fontId="5" fillId="5" borderId="20" xfId="10" applyFont="1" applyFill="1" applyBorder="1" applyAlignment="1">
      <alignment horizontal="left"/>
    </xf>
    <xf numFmtId="176" fontId="5" fillId="5" borderId="20" xfId="10" applyNumberFormat="1" applyFont="1" applyFill="1" applyBorder="1" applyAlignment="1">
      <alignment horizontal="left"/>
    </xf>
    <xf numFmtId="38" fontId="5" fillId="5" borderId="8" xfId="10" applyFont="1" applyFill="1" applyBorder="1" applyAlignment="1">
      <alignment horizontal="left"/>
    </xf>
    <xf numFmtId="0" fontId="5" fillId="5" borderId="20" xfId="0" applyFont="1" applyFill="1" applyBorder="1" applyAlignment="1">
      <alignment horizontal="left"/>
    </xf>
    <xf numFmtId="0" fontId="8" fillId="5" borderId="0" xfId="0" applyFont="1" applyFill="1" applyAlignment="1">
      <alignment horizontal="left"/>
    </xf>
    <xf numFmtId="38" fontId="27" fillId="5" borderId="3" xfId="10" applyFont="1" applyFill="1" applyBorder="1" applyAlignment="1">
      <alignment horizontal="left"/>
    </xf>
    <xf numFmtId="0" fontId="27" fillId="5" borderId="0" xfId="0" applyFont="1" applyFill="1"/>
    <xf numFmtId="0" fontId="8" fillId="5" borderId="0" xfId="0" applyFont="1" applyFill="1" applyBorder="1" applyAlignment="1">
      <alignment wrapText="1"/>
    </xf>
    <xf numFmtId="0" fontId="18" fillId="5" borderId="0" xfId="0" applyFont="1" applyFill="1" applyBorder="1" applyAlignment="1">
      <alignment wrapText="1"/>
    </xf>
    <xf numFmtId="38" fontId="8" fillId="5" borderId="0" xfId="10" applyFont="1" applyFill="1" applyBorder="1" applyAlignment="1">
      <alignment horizontal="left" wrapText="1"/>
    </xf>
    <xf numFmtId="0" fontId="5" fillId="0" borderId="0" xfId="0" applyFont="1" applyFill="1" applyAlignment="1"/>
    <xf numFmtId="0" fontId="8" fillId="0" borderId="0" xfId="0" applyFont="1" applyFill="1" applyBorder="1" applyAlignment="1">
      <alignment horizontal="left"/>
    </xf>
    <xf numFmtId="0" fontId="18" fillId="0" borderId="0" xfId="0" applyFont="1"/>
    <xf numFmtId="0" fontId="15" fillId="6" borderId="5" xfId="0" quotePrefix="1" applyFont="1" applyFill="1" applyBorder="1" applyAlignment="1">
      <alignment horizontal="center"/>
    </xf>
    <xf numFmtId="38" fontId="18" fillId="0" borderId="0" xfId="10" applyFont="1" applyFill="1"/>
    <xf numFmtId="0" fontId="18" fillId="0" borderId="0" xfId="0" applyFont="1" applyFill="1" applyBorder="1"/>
    <xf numFmtId="0" fontId="18" fillId="0" borderId="0" xfId="0" applyFont="1" applyFill="1"/>
    <xf numFmtId="0" fontId="18" fillId="0" borderId="0" xfId="0" applyFont="1" applyAlignment="1">
      <alignment horizontal="right"/>
    </xf>
    <xf numFmtId="38" fontId="8" fillId="0" borderId="0" xfId="10" applyFont="1" applyFill="1" applyBorder="1" applyAlignment="1">
      <alignment horizontal="left"/>
    </xf>
    <xf numFmtId="0" fontId="15" fillId="6" borderId="28" xfId="0" quotePrefix="1" applyFont="1" applyFill="1" applyBorder="1" applyAlignment="1">
      <alignment horizontal="center"/>
    </xf>
    <xf numFmtId="38" fontId="18" fillId="5" borderId="10" xfId="10" applyFont="1" applyFill="1" applyBorder="1"/>
    <xf numFmtId="38" fontId="18" fillId="0" borderId="10" xfId="10" applyFont="1" applyFill="1" applyBorder="1"/>
    <xf numFmtId="38" fontId="35" fillId="0" borderId="10" xfId="10" applyFont="1" applyFill="1" applyBorder="1"/>
    <xf numFmtId="38" fontId="35" fillId="5" borderId="10" xfId="10" applyFont="1" applyFill="1" applyBorder="1"/>
    <xf numFmtId="38" fontId="35" fillId="5" borderId="9" xfId="10" applyFont="1" applyFill="1" applyBorder="1"/>
    <xf numFmtId="181" fontId="35" fillId="0" borderId="9" xfId="10" applyNumberFormat="1" applyFont="1" applyFill="1" applyBorder="1" applyAlignment="1">
      <alignment shrinkToFit="1"/>
    </xf>
    <xf numFmtId="181" fontId="35" fillId="5" borderId="9" xfId="10" applyNumberFormat="1" applyFont="1" applyFill="1" applyBorder="1" applyAlignment="1">
      <alignment shrinkToFit="1"/>
    </xf>
    <xf numFmtId="38" fontId="35" fillId="0" borderId="10" xfId="10" applyFont="1" applyFill="1" applyBorder="1" applyAlignment="1">
      <alignment horizontal="right"/>
    </xf>
    <xf numFmtId="38" fontId="35" fillId="5" borderId="10" xfId="10" applyFont="1" applyFill="1" applyBorder="1" applyAlignment="1">
      <alignment horizontal="right"/>
    </xf>
    <xf numFmtId="181" fontId="35" fillId="0" borderId="25" xfId="10" applyNumberFormat="1" applyFont="1" applyFill="1" applyBorder="1" applyAlignment="1">
      <alignment shrinkToFit="1"/>
    </xf>
    <xf numFmtId="181" fontId="35" fillId="5" borderId="25" xfId="10" applyNumberFormat="1" applyFont="1" applyFill="1" applyBorder="1" applyAlignment="1">
      <alignment shrinkToFit="1"/>
    </xf>
    <xf numFmtId="176" fontId="35" fillId="5" borderId="9" xfId="10" applyNumberFormat="1" applyFont="1" applyFill="1" applyBorder="1"/>
    <xf numFmtId="181" fontId="35" fillId="0" borderId="9" xfId="10" applyNumberFormat="1" applyFont="1" applyFill="1" applyBorder="1" applyAlignment="1">
      <alignment horizontal="right" shrinkToFit="1"/>
    </xf>
    <xf numFmtId="181" fontId="35" fillId="0" borderId="9" xfId="10" quotePrefix="1" applyNumberFormat="1" applyFont="1" applyFill="1" applyBorder="1" applyAlignment="1">
      <alignment horizontal="right" shrinkToFit="1"/>
    </xf>
    <xf numFmtId="176" fontId="35" fillId="5" borderId="25" xfId="10" applyNumberFormat="1" applyFont="1" applyFill="1" applyBorder="1"/>
    <xf numFmtId="181" fontId="35" fillId="0" borderId="16" xfId="10" applyNumberFormat="1" applyFont="1" applyFill="1" applyBorder="1" applyAlignment="1">
      <alignment shrinkToFit="1"/>
    </xf>
    <xf numFmtId="181" fontId="35" fillId="5" borderId="16" xfId="10" applyNumberFormat="1" applyFont="1" applyFill="1" applyBorder="1" applyAlignment="1">
      <alignment shrinkToFit="1"/>
    </xf>
    <xf numFmtId="180" fontId="35" fillId="0" borderId="9" xfId="9" applyNumberFormat="1" applyFont="1" applyFill="1" applyBorder="1" applyAlignment="1">
      <alignment shrinkToFit="1"/>
    </xf>
    <xf numFmtId="180" fontId="35" fillId="5" borderId="9" xfId="9" applyNumberFormat="1" applyFont="1" applyFill="1" applyBorder="1" applyAlignment="1">
      <alignment shrinkToFit="1"/>
    </xf>
    <xf numFmtId="181" fontId="35" fillId="0" borderId="16" xfId="10" applyNumberFormat="1" applyFont="1" applyFill="1" applyBorder="1" applyAlignment="1">
      <alignment horizontal="right" shrinkToFit="1"/>
    </xf>
    <xf numFmtId="180" fontId="35" fillId="0" borderId="9" xfId="9" applyNumberFormat="1" applyFont="1" applyFill="1" applyBorder="1" applyAlignment="1">
      <alignment horizontal="right" shrinkToFit="1"/>
    </xf>
    <xf numFmtId="38" fontId="40" fillId="0" borderId="10" xfId="10" quotePrefix="1" applyFont="1" applyFill="1" applyBorder="1" applyAlignment="1">
      <alignment horizontal="right"/>
    </xf>
    <xf numFmtId="38" fontId="35" fillId="0" borderId="10" xfId="10" quotePrefix="1" applyFont="1" applyFill="1" applyBorder="1" applyAlignment="1">
      <alignment horizontal="right"/>
    </xf>
    <xf numFmtId="178" fontId="35" fillId="0" borderId="9" xfId="9" applyNumberFormat="1" applyFont="1" applyFill="1" applyBorder="1" applyAlignment="1">
      <alignment shrinkToFit="1"/>
    </xf>
    <xf numFmtId="178" fontId="35" fillId="8" borderId="9" xfId="9" applyNumberFormat="1" applyFont="1" applyFill="1" applyBorder="1" applyAlignment="1">
      <alignment shrinkToFit="1"/>
    </xf>
    <xf numFmtId="178" fontId="18" fillId="5" borderId="10" xfId="9" applyNumberFormat="1" applyFont="1" applyFill="1" applyBorder="1"/>
    <xf numFmtId="178" fontId="18" fillId="0" borderId="10" xfId="9" applyNumberFormat="1" applyFont="1" applyFill="1" applyBorder="1"/>
    <xf numFmtId="180" fontId="41" fillId="5" borderId="16" xfId="9" applyNumberFormat="1" applyFont="1" applyFill="1" applyBorder="1"/>
    <xf numFmtId="180" fontId="41" fillId="0" borderId="16" xfId="9" applyNumberFormat="1" applyFont="1" applyFill="1" applyBorder="1"/>
    <xf numFmtId="178" fontId="18" fillId="0" borderId="0" xfId="9" applyNumberFormat="1" applyFont="1" applyFill="1"/>
    <xf numFmtId="180" fontId="41" fillId="8" borderId="16" xfId="9" applyNumberFormat="1" applyFont="1" applyFill="1" applyBorder="1"/>
    <xf numFmtId="178" fontId="18" fillId="8" borderId="10" xfId="9" applyNumberFormat="1" applyFont="1" applyFill="1" applyBorder="1"/>
    <xf numFmtId="40" fontId="18" fillId="8" borderId="10" xfId="10" applyNumberFormat="1" applyFont="1" applyFill="1" applyBorder="1"/>
    <xf numFmtId="40" fontId="18" fillId="0" borderId="10" xfId="10" applyNumberFormat="1" applyFont="1" applyFill="1" applyBorder="1"/>
    <xf numFmtId="40" fontId="18" fillId="8" borderId="9" xfId="10" applyNumberFormat="1" applyFont="1" applyFill="1" applyBorder="1"/>
    <xf numFmtId="40" fontId="18" fillId="0" borderId="9" xfId="10" applyNumberFormat="1" applyFont="1" applyFill="1" applyBorder="1"/>
    <xf numFmtId="38" fontId="18" fillId="8" borderId="6" xfId="10" applyFont="1" applyFill="1" applyBorder="1"/>
    <xf numFmtId="38" fontId="18" fillId="0" borderId="6" xfId="10" applyFont="1" applyFill="1" applyBorder="1"/>
    <xf numFmtId="38" fontId="18" fillId="8" borderId="10" xfId="10" applyFont="1" applyFill="1" applyBorder="1"/>
    <xf numFmtId="38" fontId="18" fillId="8" borderId="16" xfId="10" applyFont="1" applyFill="1" applyBorder="1"/>
    <xf numFmtId="38" fontId="18" fillId="0" borderId="16" xfId="10" applyFont="1" applyFill="1" applyBorder="1"/>
    <xf numFmtId="38" fontId="18" fillId="8" borderId="10" xfId="0" applyNumberFormat="1" applyFont="1" applyFill="1" applyBorder="1"/>
    <xf numFmtId="38" fontId="18" fillId="0" borderId="10" xfId="0" applyNumberFormat="1" applyFont="1" applyFill="1" applyBorder="1"/>
    <xf numFmtId="38" fontId="18" fillId="0" borderId="26" xfId="10" applyFont="1" applyFill="1" applyBorder="1"/>
    <xf numFmtId="186" fontId="18" fillId="0" borderId="0" xfId="10" applyNumberFormat="1" applyFont="1" applyFill="1"/>
    <xf numFmtId="38" fontId="18" fillId="8" borderId="16" xfId="0" applyNumberFormat="1" applyFont="1" applyFill="1" applyBorder="1"/>
    <xf numFmtId="38" fontId="18" fillId="0" borderId="16" xfId="0" applyNumberFormat="1" applyFont="1" applyFill="1" applyBorder="1"/>
    <xf numFmtId="178" fontId="18" fillId="8" borderId="16" xfId="9" applyNumberFormat="1" applyFont="1" applyFill="1" applyBorder="1"/>
    <xf numFmtId="178" fontId="18" fillId="0" borderId="16" xfId="9" applyNumberFormat="1" applyFont="1" applyFill="1" applyBorder="1"/>
    <xf numFmtId="0" fontId="39" fillId="0" borderId="0" xfId="0" applyFont="1" applyFill="1"/>
    <xf numFmtId="178" fontId="18" fillId="5" borderId="9" xfId="9" applyNumberFormat="1" applyFont="1" applyFill="1" applyBorder="1"/>
    <xf numFmtId="178" fontId="18" fillId="0" borderId="9" xfId="9" applyNumberFormat="1" applyFont="1" applyFill="1" applyBorder="1"/>
    <xf numFmtId="181" fontId="41" fillId="5" borderId="16" xfId="10" applyNumberFormat="1" applyFont="1" applyFill="1" applyBorder="1" applyAlignment="1">
      <alignment shrinkToFit="1"/>
    </xf>
    <xf numFmtId="181" fontId="41" fillId="0" borderId="16" xfId="10" applyNumberFormat="1" applyFont="1" applyFill="1" applyBorder="1" applyAlignment="1">
      <alignment shrinkToFit="1"/>
    </xf>
    <xf numFmtId="0" fontId="18" fillId="5" borderId="16" xfId="0" applyFont="1" applyFill="1" applyBorder="1"/>
    <xf numFmtId="0" fontId="18" fillId="0" borderId="16" xfId="0" applyFont="1" applyFill="1" applyBorder="1"/>
    <xf numFmtId="38" fontId="18" fillId="5" borderId="16" xfId="10" applyFont="1" applyFill="1" applyBorder="1"/>
    <xf numFmtId="181" fontId="41" fillId="5" borderId="9" xfId="10" applyNumberFormat="1" applyFont="1" applyFill="1" applyBorder="1" applyAlignment="1">
      <alignment shrinkToFit="1"/>
    </xf>
    <xf numFmtId="181" fontId="41" fillId="0" borderId="9" xfId="10" applyNumberFormat="1" applyFont="1" applyFill="1" applyBorder="1" applyAlignment="1">
      <alignment shrinkToFit="1"/>
    </xf>
    <xf numFmtId="181" fontId="41" fillId="5" borderId="10" xfId="10" applyNumberFormat="1" applyFont="1" applyFill="1" applyBorder="1" applyAlignment="1">
      <alignment shrinkToFit="1"/>
    </xf>
    <xf numFmtId="181" fontId="41" fillId="0" borderId="10" xfId="10" applyNumberFormat="1" applyFont="1" applyFill="1" applyBorder="1" applyAlignment="1">
      <alignment shrinkToFit="1"/>
    </xf>
    <xf numFmtId="0" fontId="18" fillId="0" borderId="0" xfId="0" applyFont="1" applyBorder="1"/>
    <xf numFmtId="38" fontId="18" fillId="5" borderId="9" xfId="10" applyFont="1" applyFill="1" applyBorder="1"/>
    <xf numFmtId="38" fontId="18" fillId="0" borderId="9" xfId="10" applyFont="1" applyFill="1" applyBorder="1"/>
    <xf numFmtId="0" fontId="18" fillId="5" borderId="0" xfId="0" applyFont="1" applyFill="1"/>
    <xf numFmtId="0" fontId="18" fillId="0" borderId="10" xfId="0" applyFont="1" applyFill="1" applyBorder="1"/>
    <xf numFmtId="4" fontId="18" fillId="0" borderId="10" xfId="0" applyNumberFormat="1" applyFont="1" applyFill="1" applyBorder="1"/>
    <xf numFmtId="40" fontId="18" fillId="5" borderId="10" xfId="10" applyNumberFormat="1" applyFont="1" applyFill="1" applyBorder="1"/>
    <xf numFmtId="182" fontId="41" fillId="5" borderId="16" xfId="10" applyNumberFormat="1" applyFont="1" applyFill="1" applyBorder="1" applyAlignment="1">
      <alignment shrinkToFit="1"/>
    </xf>
    <xf numFmtId="182" fontId="41" fillId="0" borderId="16" xfId="10" applyNumberFormat="1" applyFont="1" applyFill="1" applyBorder="1" applyAlignment="1">
      <alignment shrinkToFit="1"/>
    </xf>
    <xf numFmtId="176" fontId="18" fillId="8" borderId="10" xfId="10" applyNumberFormat="1" applyFont="1" applyFill="1" applyBorder="1"/>
    <xf numFmtId="176" fontId="18" fillId="0" borderId="10" xfId="10" applyNumberFormat="1" applyFont="1" applyFill="1" applyBorder="1"/>
    <xf numFmtId="185" fontId="18" fillId="0" borderId="0" xfId="0" applyNumberFormat="1" applyFont="1" applyFill="1"/>
    <xf numFmtId="181" fontId="41" fillId="8" borderId="16" xfId="10" applyNumberFormat="1" applyFont="1" applyFill="1" applyBorder="1" applyAlignment="1">
      <alignment shrinkToFit="1"/>
    </xf>
    <xf numFmtId="187" fontId="41" fillId="0" borderId="9" xfId="9" applyNumberFormat="1" applyFont="1" applyFill="1" applyBorder="1" applyAlignment="1">
      <alignment shrinkToFit="1"/>
    </xf>
    <xf numFmtId="40" fontId="18" fillId="0" borderId="10" xfId="10" applyNumberFormat="1" applyFont="1" applyFill="1" applyBorder="1" applyAlignment="1">
      <alignment horizontal="right" vertical="center"/>
    </xf>
    <xf numFmtId="40" fontId="18" fillId="5" borderId="16" xfId="10" applyNumberFormat="1" applyFont="1" applyFill="1" applyBorder="1"/>
    <xf numFmtId="40" fontId="18" fillId="0" borderId="16" xfId="10" applyNumberFormat="1" applyFont="1" applyFill="1" applyBorder="1"/>
    <xf numFmtId="181" fontId="41" fillId="5" borderId="9" xfId="10" applyNumberFormat="1" applyFont="1" applyFill="1" applyBorder="1" applyAlignment="1">
      <alignment wrapText="1" shrinkToFit="1"/>
    </xf>
    <xf numFmtId="181" fontId="41" fillId="0" borderId="9" xfId="10" applyNumberFormat="1" applyFont="1" applyFill="1" applyBorder="1" applyAlignment="1">
      <alignment wrapText="1" shrinkToFit="1"/>
    </xf>
    <xf numFmtId="181" fontId="41" fillId="5" borderId="5" xfId="10" applyNumberFormat="1" applyFont="1" applyFill="1" applyBorder="1" applyAlignment="1">
      <alignment shrinkToFit="1"/>
    </xf>
    <xf numFmtId="181" fontId="41" fillId="0" borderId="5" xfId="10" applyNumberFormat="1" applyFont="1" applyFill="1" applyBorder="1" applyAlignment="1">
      <alignment shrinkToFit="1"/>
    </xf>
    <xf numFmtId="181" fontId="41" fillId="5" borderId="0" xfId="10" applyNumberFormat="1" applyFont="1" applyFill="1" applyBorder="1" applyAlignment="1">
      <alignment shrinkToFit="1"/>
    </xf>
    <xf numFmtId="181" fontId="41" fillId="0" borderId="0" xfId="10" applyNumberFormat="1" applyFont="1" applyFill="1" applyBorder="1" applyAlignment="1">
      <alignment shrinkToFit="1"/>
    </xf>
    <xf numFmtId="0" fontId="42" fillId="5" borderId="0" xfId="0" applyFont="1" applyFill="1"/>
    <xf numFmtId="188" fontId="18" fillId="5" borderId="0" xfId="10" applyNumberFormat="1" applyFont="1" applyFill="1" applyBorder="1" applyAlignment="1">
      <alignment horizontal="right" shrinkToFit="1"/>
    </xf>
    <xf numFmtId="188" fontId="18" fillId="0" borderId="0" xfId="10" applyNumberFormat="1" applyFont="1" applyFill="1" applyBorder="1" applyAlignment="1">
      <alignment horizontal="right" shrinkToFit="1"/>
    </xf>
    <xf numFmtId="188" fontId="18" fillId="0" borderId="0" xfId="0" applyNumberFormat="1" applyFont="1" applyFill="1"/>
    <xf numFmtId="188" fontId="8" fillId="0" borderId="0" xfId="0" applyNumberFormat="1" applyFont="1"/>
    <xf numFmtId="188" fontId="18" fillId="5" borderId="8" xfId="10" applyNumberFormat="1" applyFont="1" applyFill="1" applyBorder="1" applyAlignment="1">
      <alignment horizontal="right" shrinkToFit="1"/>
    </xf>
    <xf numFmtId="188" fontId="18" fillId="0" borderId="8" xfId="10" applyNumberFormat="1" applyFont="1" applyFill="1" applyBorder="1" applyAlignment="1">
      <alignment horizontal="right" shrinkToFit="1"/>
    </xf>
    <xf numFmtId="188" fontId="18" fillId="0" borderId="0" xfId="10" applyNumberFormat="1" applyFont="1" applyFill="1"/>
    <xf numFmtId="188" fontId="18" fillId="0" borderId="0" xfId="10" applyNumberFormat="1" applyFont="1" applyFill="1" applyAlignment="1">
      <alignment horizontal="right"/>
    </xf>
    <xf numFmtId="188" fontId="18" fillId="0" borderId="0" xfId="0" applyNumberFormat="1" applyFont="1" applyFill="1" applyAlignment="1">
      <alignment horizontal="right"/>
    </xf>
    <xf numFmtId="188" fontId="18" fillId="5" borderId="12" xfId="10" applyNumberFormat="1" applyFont="1" applyFill="1" applyBorder="1" applyAlignment="1">
      <alignment horizontal="right" shrinkToFit="1"/>
    </xf>
    <xf numFmtId="188" fontId="18" fillId="0" borderId="12" xfId="10" applyNumberFormat="1" applyFont="1" applyFill="1" applyBorder="1" applyAlignment="1">
      <alignment horizontal="right" shrinkToFit="1"/>
    </xf>
    <xf numFmtId="188" fontId="18" fillId="2" borderId="23" xfId="10" applyNumberFormat="1" applyFont="1" applyFill="1" applyBorder="1" applyAlignment="1">
      <alignment horizontal="right" shrinkToFit="1"/>
    </xf>
    <xf numFmtId="188" fontId="18" fillId="0" borderId="0" xfId="0" applyNumberFormat="1" applyFont="1"/>
    <xf numFmtId="188" fontId="18" fillId="2" borderId="8" xfId="10" applyNumberFormat="1" applyFont="1" applyFill="1" applyBorder="1" applyAlignment="1">
      <alignment horizontal="right" shrinkToFit="1"/>
    </xf>
    <xf numFmtId="188" fontId="18" fillId="5" borderId="0" xfId="10" applyNumberFormat="1" applyFont="1" applyFill="1"/>
    <xf numFmtId="188" fontId="18" fillId="5" borderId="8" xfId="10" applyNumberFormat="1" applyFont="1" applyFill="1" applyBorder="1"/>
    <xf numFmtId="188" fontId="18" fillId="0" borderId="8" xfId="10" applyNumberFormat="1" applyFont="1" applyFill="1" applyBorder="1"/>
    <xf numFmtId="188" fontId="18" fillId="5" borderId="0" xfId="10" applyNumberFormat="1" applyFont="1" applyFill="1" applyAlignment="1">
      <alignment horizontal="right"/>
    </xf>
    <xf numFmtId="188" fontId="18" fillId="5" borderId="8" xfId="10" applyNumberFormat="1" applyFont="1" applyFill="1" applyBorder="1" applyAlignment="1">
      <alignment horizontal="right"/>
    </xf>
    <xf numFmtId="188" fontId="18" fillId="0" borderId="8" xfId="10" applyNumberFormat="1" applyFont="1" applyFill="1" applyBorder="1" applyAlignment="1">
      <alignment horizontal="right"/>
    </xf>
    <xf numFmtId="188" fontId="18" fillId="5" borderId="0" xfId="10" applyNumberFormat="1" applyFont="1" applyFill="1" applyBorder="1" applyAlignment="1">
      <alignment horizontal="right"/>
    </xf>
    <xf numFmtId="188" fontId="18" fillId="0" borderId="0" xfId="10" applyNumberFormat="1" applyFont="1" applyFill="1" applyBorder="1" applyAlignment="1">
      <alignment horizontal="right"/>
    </xf>
    <xf numFmtId="188" fontId="18" fillId="0" borderId="0" xfId="10" applyNumberFormat="1" applyFont="1" applyFill="1" applyBorder="1"/>
    <xf numFmtId="188" fontId="42" fillId="0" borderId="0" xfId="0" applyNumberFormat="1" applyFont="1"/>
    <xf numFmtId="188" fontId="18" fillId="5" borderId="8" xfId="0" applyNumberFormat="1" applyFont="1" applyFill="1" applyBorder="1"/>
    <xf numFmtId="188" fontId="39" fillId="0" borderId="8" xfId="0" applyNumberFormat="1" applyFont="1" applyFill="1" applyBorder="1"/>
    <xf numFmtId="188" fontId="18" fillId="0" borderId="8" xfId="0" applyNumberFormat="1" applyFont="1" applyFill="1" applyBorder="1"/>
    <xf numFmtId="188" fontId="18" fillId="5" borderId="24" xfId="10" applyNumberFormat="1" applyFont="1" applyFill="1" applyBorder="1" applyAlignment="1">
      <alignment horizontal="right" wrapText="1" shrinkToFit="1"/>
    </xf>
    <xf numFmtId="188" fontId="18" fillId="0" borderId="24" xfId="10" applyNumberFormat="1" applyFont="1" applyFill="1" applyBorder="1" applyAlignment="1">
      <alignment horizontal="right" wrapText="1" shrinkToFit="1"/>
    </xf>
    <xf numFmtId="188" fontId="18" fillId="9" borderId="0" xfId="10" applyNumberFormat="1" applyFont="1" applyFill="1" applyBorder="1" applyAlignment="1">
      <alignment horizontal="right" shrinkToFit="1"/>
    </xf>
    <xf numFmtId="188" fontId="18" fillId="9" borderId="0" xfId="10" applyNumberFormat="1" applyFont="1" applyFill="1"/>
    <xf numFmtId="188" fontId="18" fillId="9" borderId="0" xfId="10" applyNumberFormat="1" applyFont="1" applyFill="1" applyAlignment="1">
      <alignment horizontal="right"/>
    </xf>
    <xf numFmtId="188" fontId="18" fillId="9" borderId="8" xfId="10" applyNumberFormat="1" applyFont="1" applyFill="1" applyBorder="1" applyAlignment="1">
      <alignment horizontal="right" shrinkToFit="1"/>
    </xf>
    <xf numFmtId="188" fontId="18" fillId="8" borderId="0" xfId="10" applyNumberFormat="1" applyFont="1" applyFill="1" applyBorder="1" applyAlignment="1">
      <alignment horizontal="right" shrinkToFit="1"/>
    </xf>
    <xf numFmtId="188" fontId="18" fillId="8" borderId="8" xfId="10" applyNumberFormat="1" applyFont="1" applyFill="1" applyBorder="1" applyAlignment="1">
      <alignment horizontal="right" shrinkToFit="1"/>
    </xf>
    <xf numFmtId="188" fontId="18" fillId="0" borderId="27" xfId="10" applyNumberFormat="1" applyFont="1" applyFill="1" applyBorder="1" applyAlignment="1">
      <alignment horizontal="right" shrinkToFit="1"/>
    </xf>
    <xf numFmtId="188" fontId="18" fillId="2" borderId="0" xfId="10" applyNumberFormat="1" applyFont="1" applyFill="1" applyBorder="1" applyAlignment="1">
      <alignment horizontal="right" shrinkToFit="1"/>
    </xf>
    <xf numFmtId="188" fontId="39" fillId="0" borderId="0" xfId="0" applyNumberFormat="1" applyFont="1"/>
    <xf numFmtId="188" fontId="18" fillId="5" borderId="5" xfId="10" applyNumberFormat="1" applyFont="1" applyFill="1" applyBorder="1" applyAlignment="1">
      <alignment horizontal="right" shrinkToFit="1"/>
    </xf>
    <xf numFmtId="188" fontId="18" fillId="0" borderId="5" xfId="10" applyNumberFormat="1" applyFont="1" applyFill="1" applyBorder="1" applyAlignment="1">
      <alignment horizontal="right" shrinkToFit="1"/>
    </xf>
    <xf numFmtId="0" fontId="18" fillId="8" borderId="0" xfId="0" applyFont="1" applyFill="1" applyBorder="1" applyAlignment="1">
      <alignment wrapText="1"/>
    </xf>
    <xf numFmtId="0" fontId="8" fillId="5" borderId="0" xfId="0" applyFont="1" applyFill="1" applyBorder="1" applyAlignment="1">
      <alignment wrapText="1"/>
    </xf>
    <xf numFmtId="0" fontId="18" fillId="5" borderId="0" xfId="0" applyFont="1" applyFill="1" applyBorder="1" applyAlignment="1">
      <alignment wrapText="1"/>
    </xf>
    <xf numFmtId="0" fontId="18" fillId="0" borderId="0" xfId="0" applyFont="1" applyFill="1" applyBorder="1" applyAlignment="1">
      <alignment horizontal="left" wrapText="1" shrinkToFit="1"/>
    </xf>
    <xf numFmtId="0" fontId="3" fillId="0" borderId="0" xfId="0" applyFont="1" applyFill="1" applyBorder="1" applyAlignment="1"/>
    <xf numFmtId="179" fontId="15" fillId="10" borderId="0" xfId="0" applyNumberFormat="1" applyFont="1" applyFill="1" applyBorder="1" applyAlignment="1">
      <alignment horizontal="center" vertical="center" shrinkToFit="1"/>
    </xf>
    <xf numFmtId="179" fontId="43" fillId="10" borderId="13" xfId="0" applyNumberFormat="1" applyFont="1" applyFill="1" applyBorder="1" applyAlignment="1">
      <alignment horizontal="center" vertical="center" shrinkToFit="1"/>
    </xf>
    <xf numFmtId="38" fontId="5" fillId="0" borderId="8" xfId="10" applyFont="1" applyFill="1" applyBorder="1" applyAlignment="1">
      <alignment horizontal="left"/>
    </xf>
    <xf numFmtId="0" fontId="17" fillId="0" borderId="0" xfId="0" applyFont="1" applyFill="1" applyBorder="1" applyAlignment="1"/>
    <xf numFmtId="0" fontId="17" fillId="0" borderId="0" xfId="0" applyFont="1" applyFill="1" applyAlignment="1"/>
    <xf numFmtId="0" fontId="18" fillId="11" borderId="8" xfId="0" applyFont="1" applyFill="1" applyBorder="1" applyAlignment="1">
      <alignment horizontal="left"/>
    </xf>
    <xf numFmtId="0" fontId="9" fillId="7" borderId="0" xfId="0" applyFont="1" applyFill="1" applyAlignment="1">
      <alignment horizontal="center" vertical="center"/>
    </xf>
    <xf numFmtId="0" fontId="10" fillId="5" borderId="0" xfId="0" applyFont="1" applyFill="1" applyAlignment="1">
      <alignment horizontal="center"/>
    </xf>
    <xf numFmtId="0" fontId="8" fillId="0" borderId="8" xfId="0" applyFont="1" applyFill="1" applyBorder="1" applyAlignment="1">
      <alignment horizontal="right" vertical="center"/>
    </xf>
    <xf numFmtId="0" fontId="18" fillId="0" borderId="8" xfId="0" applyFont="1" applyBorder="1" applyAlignment="1">
      <alignment horizontal="right" wrapText="1"/>
    </xf>
    <xf numFmtId="0" fontId="18" fillId="5" borderId="8" xfId="0" applyFont="1" applyFill="1" applyBorder="1" applyAlignment="1">
      <alignment horizontal="left"/>
    </xf>
    <xf numFmtId="0" fontId="8" fillId="0" borderId="0" xfId="0" applyFont="1" applyFill="1" applyAlignment="1">
      <alignment horizontal="left"/>
    </xf>
    <xf numFmtId="0" fontId="18" fillId="0" borderId="0" xfId="0" applyFont="1" applyFill="1" applyAlignment="1">
      <alignment horizontal="left"/>
    </xf>
    <xf numFmtId="0" fontId="18" fillId="5" borderId="0" xfId="0" applyFont="1" applyFill="1" applyAlignment="1">
      <alignment horizontal="left"/>
    </xf>
    <xf numFmtId="0" fontId="8" fillId="5" borderId="0" xfId="0" applyFont="1" applyFill="1" applyAlignment="1">
      <alignment horizontal="left"/>
    </xf>
    <xf numFmtId="0" fontId="3" fillId="5" borderId="0" xfId="0" applyFont="1" applyFill="1" applyAlignment="1">
      <alignment horizontal="left"/>
    </xf>
    <xf numFmtId="0" fontId="8" fillId="0" borderId="0" xfId="0" applyFont="1" applyFill="1" applyBorder="1" applyAlignment="1">
      <alignment wrapText="1"/>
    </xf>
    <xf numFmtId="0" fontId="18" fillId="0" borderId="0" xfId="0" applyFont="1" applyFill="1" applyBorder="1" applyAlignment="1">
      <alignment wrapText="1"/>
    </xf>
    <xf numFmtId="0" fontId="18" fillId="2" borderId="23" xfId="0" applyFont="1" applyFill="1" applyBorder="1" applyAlignment="1">
      <alignment wrapText="1"/>
    </xf>
    <xf numFmtId="0" fontId="18" fillId="2" borderId="8" xfId="0" applyFont="1" applyFill="1" applyBorder="1" applyAlignment="1">
      <alignment wrapText="1"/>
    </xf>
    <xf numFmtId="0" fontId="18" fillId="5" borderId="5" xfId="0" applyFont="1" applyFill="1" applyBorder="1" applyAlignment="1">
      <alignment wrapText="1"/>
    </xf>
    <xf numFmtId="0" fontId="3" fillId="5" borderId="8" xfId="0" applyFont="1" applyFill="1" applyBorder="1" applyAlignment="1">
      <alignment horizontal="left" wrapText="1"/>
    </xf>
    <xf numFmtId="0" fontId="18" fillId="5" borderId="8" xfId="0" applyFont="1" applyFill="1" applyBorder="1" applyAlignment="1">
      <alignment horizontal="left" wrapText="1"/>
    </xf>
    <xf numFmtId="0" fontId="8" fillId="8" borderId="0" xfId="0" applyFont="1" applyFill="1" applyBorder="1" applyAlignment="1">
      <alignment wrapText="1"/>
    </xf>
    <xf numFmtId="0" fontId="18" fillId="8" borderId="0" xfId="0" applyFont="1" applyFill="1" applyBorder="1" applyAlignment="1">
      <alignment wrapText="1"/>
    </xf>
    <xf numFmtId="0" fontId="8" fillId="5" borderId="5" xfId="0" applyFont="1" applyFill="1" applyBorder="1" applyAlignment="1">
      <alignment wrapText="1"/>
    </xf>
    <xf numFmtId="0" fontId="8" fillId="5" borderId="0" xfId="0" applyFont="1" applyFill="1" applyBorder="1" applyAlignment="1">
      <alignment wrapText="1"/>
    </xf>
    <xf numFmtId="0" fontId="18" fillId="5" borderId="0" xfId="0" applyFont="1" applyFill="1" applyBorder="1" applyAlignment="1">
      <alignment wrapText="1"/>
    </xf>
    <xf numFmtId="0" fontId="3" fillId="5" borderId="0" xfId="0" applyFont="1" applyFill="1" applyBorder="1" applyAlignment="1">
      <alignment horizontal="left" wrapText="1"/>
    </xf>
    <xf numFmtId="0" fontId="18" fillId="5" borderId="0" xfId="0" applyFont="1" applyFill="1" applyBorder="1" applyAlignment="1">
      <alignment horizontal="left" wrapText="1"/>
    </xf>
    <xf numFmtId="0" fontId="8" fillId="9" borderId="0" xfId="0" applyFont="1" applyFill="1" applyBorder="1" applyAlignment="1"/>
    <xf numFmtId="0" fontId="18" fillId="9" borderId="0" xfId="0" applyFont="1" applyFill="1" applyBorder="1" applyAlignment="1"/>
    <xf numFmtId="0" fontId="8" fillId="2" borderId="0" xfId="0" applyFont="1" applyFill="1" applyBorder="1" applyAlignment="1"/>
    <xf numFmtId="0" fontId="18" fillId="2" borderId="0" xfId="0" applyFont="1" applyFill="1" applyBorder="1" applyAlignment="1"/>
    <xf numFmtId="0" fontId="18" fillId="5" borderId="8" xfId="0" applyFont="1" applyFill="1" applyBorder="1" applyAlignment="1">
      <alignment wrapText="1"/>
    </xf>
    <xf numFmtId="0" fontId="8" fillId="11" borderId="0" xfId="0" applyFont="1" applyFill="1" applyBorder="1" applyAlignment="1"/>
    <xf numFmtId="0" fontId="18" fillId="11" borderId="0" xfId="0" applyFont="1" applyFill="1" applyBorder="1" applyAlignment="1"/>
    <xf numFmtId="0" fontId="17" fillId="5" borderId="0" xfId="0" applyFont="1" applyFill="1" applyAlignment="1"/>
  </cellXfs>
  <cellStyles count="15">
    <cellStyle name="Grey" xfId="1"/>
    <cellStyle name="Heading" xfId="2"/>
    <cellStyle name="Input [yellow]" xfId="3"/>
    <cellStyle name="Normal - Style1" xfId="4"/>
    <cellStyle name="Normal_Capex" xfId="5"/>
    <cellStyle name="Percent (0)" xfId="6"/>
    <cellStyle name="Percent [2]" xfId="7"/>
    <cellStyle name="Tickmark" xfId="8"/>
    <cellStyle name="パーセント" xfId="9" builtinId="5"/>
    <cellStyle name="桁区切り" xfId="10" builtinId="6"/>
    <cellStyle name="桁区切り 3" xfId="14"/>
    <cellStyle name="標準" xfId="0" builtinId="0"/>
    <cellStyle name="標準 2" xfId="11"/>
    <cellStyle name="標準1" xfId="12"/>
    <cellStyle name="未定義"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0C0C0"/>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gradFill rotWithShape="0">
              <a:gsLst>
                <a:gs pos="0">
                  <a:srgbClr val="339933"/>
                </a:gs>
                <a:gs pos="50000">
                  <a:srgbClr val="FFFFFF"/>
                </a:gs>
                <a:gs pos="100000">
                  <a:srgbClr val="339933"/>
                </a:gs>
              </a:gsLst>
              <a:lin ang="0" scaled="1"/>
            </a:gra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0-1046-4A78-9EE6-32C02B65DC0D}"/>
            </c:ext>
          </c:extLst>
        </c:ser>
        <c:ser>
          <c:idx val="4"/>
          <c:order val="1"/>
          <c:spPr>
            <a:gradFill rotWithShape="0">
              <a:gsLst>
                <a:gs pos="0">
                  <a:srgbClr val="600080"/>
                </a:gs>
                <a:gs pos="50000">
                  <a:srgbClr val="FFFFFF"/>
                </a:gs>
                <a:gs pos="100000">
                  <a:srgbClr val="600080"/>
                </a:gs>
              </a:gsLst>
              <a:lin ang="0" scaled="1"/>
            </a:gra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1-1046-4A78-9EE6-32C02B65DC0D}"/>
            </c:ext>
          </c:extLst>
        </c:ser>
        <c:ser>
          <c:idx val="8"/>
          <c:order val="2"/>
          <c:spPr>
            <a:solidFill>
              <a:srgbClr val="000080"/>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2-1046-4A78-9EE6-32C02B65DC0D}"/>
            </c:ext>
          </c:extLst>
        </c:ser>
        <c:ser>
          <c:idx val="3"/>
          <c:order val="3"/>
          <c:spPr>
            <a:solidFill>
              <a:srgbClr val="A0E0E0"/>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3-1046-4A78-9EE6-32C02B65DC0D}"/>
            </c:ext>
          </c:extLst>
        </c:ser>
        <c:dLbls>
          <c:showLegendKey val="0"/>
          <c:showVal val="0"/>
          <c:showCatName val="0"/>
          <c:showSerName val="0"/>
          <c:showPercent val="0"/>
          <c:showBubbleSize val="0"/>
        </c:dLbls>
        <c:gapWidth val="150"/>
        <c:overlap val="100"/>
        <c:axId val="74768768"/>
        <c:axId val="74770304"/>
      </c:barChart>
      <c:catAx>
        <c:axId val="747687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HGP創英角ｺﾞｼｯｸUB"/>
                <a:ea typeface="HGP創英角ｺﾞｼｯｸUB"/>
                <a:cs typeface="HGP創英角ｺﾞｼｯｸUB"/>
              </a:defRPr>
            </a:pPr>
            <a:endParaRPr lang="ja-JP"/>
          </a:p>
        </c:txPr>
        <c:crossAx val="74770304"/>
        <c:crosses val="autoZero"/>
        <c:auto val="1"/>
        <c:lblAlgn val="ctr"/>
        <c:lblOffset val="100"/>
        <c:tickLblSkip val="1"/>
        <c:tickMarkSkip val="1"/>
        <c:noMultiLvlLbl val="0"/>
      </c:catAx>
      <c:valAx>
        <c:axId val="74770304"/>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HGP創英角ｺﾞｼｯｸUB"/>
                <a:ea typeface="HGP創英角ｺﾞｼｯｸUB"/>
                <a:cs typeface="HGP創英角ｺﾞｼｯｸUB"/>
              </a:defRPr>
            </a:pPr>
            <a:endParaRPr lang="ja-JP"/>
          </a:p>
        </c:txPr>
        <c:crossAx val="74768768"/>
        <c:crosses val="autoZero"/>
        <c:crossBetween val="between"/>
      </c:valAx>
      <c:spPr>
        <a:solidFill>
          <a:srgbClr val="FFFFFF"/>
        </a:solidFill>
        <a:ln w="12700">
          <a:solidFill>
            <a:srgbClr val="FFFFFF"/>
          </a:solidFill>
          <a:prstDash val="solid"/>
        </a:ln>
      </c:spPr>
    </c:plotArea>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gradFill rotWithShape="0">
              <a:gsLst>
                <a:gs pos="0">
                  <a:srgbClr val="339933"/>
                </a:gs>
                <a:gs pos="50000">
                  <a:srgbClr val="FFFFFF"/>
                </a:gs>
                <a:gs pos="100000">
                  <a:srgbClr val="339933"/>
                </a:gs>
              </a:gsLst>
              <a:lin ang="0" scaled="1"/>
            </a:gra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0-153B-43F9-B904-38F8B4634ABF}"/>
            </c:ext>
          </c:extLst>
        </c:ser>
        <c:ser>
          <c:idx val="4"/>
          <c:order val="1"/>
          <c:spPr>
            <a:gradFill rotWithShape="0">
              <a:gsLst>
                <a:gs pos="0">
                  <a:srgbClr val="600080"/>
                </a:gs>
                <a:gs pos="50000">
                  <a:srgbClr val="FFFFFF"/>
                </a:gs>
                <a:gs pos="100000">
                  <a:srgbClr val="600080"/>
                </a:gs>
              </a:gsLst>
              <a:lin ang="0" scaled="1"/>
            </a:gra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1-153B-43F9-B904-38F8B4634ABF}"/>
            </c:ext>
          </c:extLst>
        </c:ser>
        <c:ser>
          <c:idx val="8"/>
          <c:order val="2"/>
          <c:spPr>
            <a:solidFill>
              <a:srgbClr val="000080"/>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2-153B-43F9-B904-38F8B4634ABF}"/>
            </c:ext>
          </c:extLst>
        </c:ser>
        <c:ser>
          <c:idx val="3"/>
          <c:order val="3"/>
          <c:spPr>
            <a:solidFill>
              <a:srgbClr val="A0E0E0"/>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3-153B-43F9-B904-38F8B4634ABF}"/>
            </c:ext>
          </c:extLst>
        </c:ser>
        <c:dLbls>
          <c:showLegendKey val="0"/>
          <c:showVal val="0"/>
          <c:showCatName val="0"/>
          <c:showSerName val="0"/>
          <c:showPercent val="0"/>
          <c:showBubbleSize val="0"/>
        </c:dLbls>
        <c:gapWidth val="150"/>
        <c:overlap val="100"/>
        <c:axId val="74812416"/>
        <c:axId val="74818304"/>
      </c:barChart>
      <c:catAx>
        <c:axId val="748124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HGP創英角ｺﾞｼｯｸUB"/>
                <a:ea typeface="HGP創英角ｺﾞｼｯｸUB"/>
                <a:cs typeface="HGP創英角ｺﾞｼｯｸUB"/>
              </a:defRPr>
            </a:pPr>
            <a:endParaRPr lang="ja-JP"/>
          </a:p>
        </c:txPr>
        <c:crossAx val="74818304"/>
        <c:crosses val="autoZero"/>
        <c:auto val="1"/>
        <c:lblAlgn val="ctr"/>
        <c:lblOffset val="100"/>
        <c:tickLblSkip val="1"/>
        <c:tickMarkSkip val="1"/>
        <c:noMultiLvlLbl val="0"/>
      </c:catAx>
      <c:valAx>
        <c:axId val="74818304"/>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HGP創英角ｺﾞｼｯｸUB"/>
                <a:ea typeface="HGP創英角ｺﾞｼｯｸUB"/>
                <a:cs typeface="HGP創英角ｺﾞｼｯｸUB"/>
              </a:defRPr>
            </a:pPr>
            <a:endParaRPr lang="ja-JP"/>
          </a:p>
        </c:txPr>
        <c:crossAx val="74812416"/>
        <c:crosses val="autoZero"/>
        <c:crossBetween val="between"/>
      </c:valAx>
      <c:spPr>
        <a:solidFill>
          <a:srgbClr val="FFFFFF"/>
        </a:solidFill>
        <a:ln w="12700">
          <a:solidFill>
            <a:srgbClr val="FFFFFF"/>
          </a:solidFill>
          <a:prstDash val="solid"/>
        </a:ln>
      </c:spPr>
    </c:plotArea>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95250</xdr:colOff>
      <xdr:row>23</xdr:row>
      <xdr:rowOff>219075</xdr:rowOff>
    </xdr:from>
    <xdr:to>
      <xdr:col>11</xdr:col>
      <xdr:colOff>361950</xdr:colOff>
      <xdr:row>25</xdr:row>
      <xdr:rowOff>104775</xdr:rowOff>
    </xdr:to>
    <xdr:pic>
      <xdr:nvPicPr>
        <xdr:cNvPr id="1159" name="図 2" descr="mark+name_2C_E.JPG"/>
        <xdr:cNvPicPr>
          <a:picLocks noChangeAspect="1"/>
        </xdr:cNvPicPr>
      </xdr:nvPicPr>
      <xdr:blipFill>
        <a:blip xmlns:r="http://schemas.openxmlformats.org/officeDocument/2006/relationships" r:embed="rId1" cstate="print"/>
        <a:srcRect/>
        <a:stretch>
          <a:fillRect/>
        </a:stretch>
      </xdr:blipFill>
      <xdr:spPr bwMode="auto">
        <a:xfrm>
          <a:off x="2152650" y="4876800"/>
          <a:ext cx="5753100" cy="4667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0</xdr:rowOff>
    </xdr:from>
    <xdr:to>
      <xdr:col>1</xdr:col>
      <xdr:colOff>1343025</xdr:colOff>
      <xdr:row>0</xdr:row>
      <xdr:rowOff>0</xdr:rowOff>
    </xdr:to>
    <xdr:sp macro="" textlink="">
      <xdr:nvSpPr>
        <xdr:cNvPr id="84993" name="Text Box 1"/>
        <xdr:cNvSpPr txBox="1">
          <a:spLocks noChangeArrowheads="1"/>
        </xdr:cNvSpPr>
      </xdr:nvSpPr>
      <xdr:spPr bwMode="auto">
        <a:xfrm>
          <a:off x="495300" y="0"/>
          <a:ext cx="1200150" cy="0"/>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HGP創英角ｺﾞｼｯｸUB"/>
              <a:ea typeface="HGP創英角ｺﾞｼｯｸUB"/>
            </a:rPr>
            <a:t>(Million \)</a:t>
          </a:r>
        </a:p>
      </xdr:txBody>
    </xdr:sp>
    <xdr:clientData/>
  </xdr:twoCellAnchor>
  <xdr:twoCellAnchor>
    <xdr:from>
      <xdr:col>3</xdr:col>
      <xdr:colOff>0</xdr:colOff>
      <xdr:row>0</xdr:row>
      <xdr:rowOff>0</xdr:rowOff>
    </xdr:from>
    <xdr:to>
      <xdr:col>3</xdr:col>
      <xdr:colOff>0</xdr:colOff>
      <xdr:row>0</xdr:row>
      <xdr:rowOff>0</xdr:rowOff>
    </xdr:to>
    <xdr:sp macro="" textlink="">
      <xdr:nvSpPr>
        <xdr:cNvPr id="84994" name="Text Box 2"/>
        <xdr:cNvSpPr txBox="1">
          <a:spLocks noChangeArrowheads="1"/>
        </xdr:cNvSpPr>
      </xdr:nvSpPr>
      <xdr:spPr bwMode="auto">
        <a:xfrm>
          <a:off x="13620750" y="0"/>
          <a:ext cx="0" cy="0"/>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HGP創英角ｺﾞｼｯｸUB"/>
              <a:ea typeface="HGP創英角ｺﾞｼｯｸUB"/>
            </a:rPr>
            <a:t>(Million \)</a:t>
          </a:r>
        </a:p>
      </xdr:txBody>
    </xdr:sp>
    <xdr:clientData/>
  </xdr:twoCellAnchor>
  <xdr:twoCellAnchor>
    <xdr:from>
      <xdr:col>3</xdr:col>
      <xdr:colOff>0</xdr:colOff>
      <xdr:row>0</xdr:row>
      <xdr:rowOff>0</xdr:rowOff>
    </xdr:from>
    <xdr:to>
      <xdr:col>3</xdr:col>
      <xdr:colOff>0</xdr:colOff>
      <xdr:row>0</xdr:row>
      <xdr:rowOff>0</xdr:rowOff>
    </xdr:to>
    <xdr:graphicFrame macro="">
      <xdr:nvGraphicFramePr>
        <xdr:cNvPr id="24184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0</xdr:row>
      <xdr:rowOff>0</xdr:rowOff>
    </xdr:from>
    <xdr:to>
      <xdr:col>3</xdr:col>
      <xdr:colOff>0</xdr:colOff>
      <xdr:row>0</xdr:row>
      <xdr:rowOff>0</xdr:rowOff>
    </xdr:to>
    <xdr:sp macro="" textlink="">
      <xdr:nvSpPr>
        <xdr:cNvPr id="84996" name="Text Box 4"/>
        <xdr:cNvSpPr txBox="1">
          <a:spLocks noChangeArrowheads="1"/>
        </xdr:cNvSpPr>
      </xdr:nvSpPr>
      <xdr:spPr bwMode="auto">
        <a:xfrm>
          <a:off x="13620750" y="0"/>
          <a:ext cx="0" cy="0"/>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HGP創英角ｺﾞｼｯｸUB"/>
              <a:ea typeface="HGP創英角ｺﾞｼｯｸUB"/>
            </a:rPr>
            <a:t>(Million \)</a:t>
          </a:r>
        </a:p>
      </xdr:txBody>
    </xdr:sp>
    <xdr:clientData/>
  </xdr:twoCellAnchor>
  <xdr:twoCellAnchor>
    <xdr:from>
      <xdr:col>3</xdr:col>
      <xdr:colOff>0</xdr:colOff>
      <xdr:row>0</xdr:row>
      <xdr:rowOff>0</xdr:rowOff>
    </xdr:from>
    <xdr:to>
      <xdr:col>3</xdr:col>
      <xdr:colOff>0</xdr:colOff>
      <xdr:row>0</xdr:row>
      <xdr:rowOff>0</xdr:rowOff>
    </xdr:to>
    <xdr:graphicFrame macro="">
      <xdr:nvGraphicFramePr>
        <xdr:cNvPr id="24185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xdr:col>
      <xdr:colOff>0</xdr:colOff>
      <xdr:row>0</xdr:row>
      <xdr:rowOff>0</xdr:rowOff>
    </xdr:from>
    <xdr:to>
      <xdr:col>3</xdr:col>
      <xdr:colOff>95250</xdr:colOff>
      <xdr:row>0</xdr:row>
      <xdr:rowOff>228600</xdr:rowOff>
    </xdr:to>
    <xdr:sp macro="" textlink="">
      <xdr:nvSpPr>
        <xdr:cNvPr id="241852" name="Text Box 6"/>
        <xdr:cNvSpPr txBox="1">
          <a:spLocks noChangeArrowheads="1"/>
        </xdr:cNvSpPr>
      </xdr:nvSpPr>
      <xdr:spPr bwMode="auto">
        <a:xfrm>
          <a:off x="4705350" y="0"/>
          <a:ext cx="95250" cy="228600"/>
        </a:xfrm>
        <a:prstGeom prst="rect">
          <a:avLst/>
        </a:prstGeom>
        <a:noFill/>
        <a:ln w="9525">
          <a:noFill/>
          <a:miter lim="800000"/>
          <a:headEnd/>
          <a:tailEnd/>
        </a:ln>
      </xdr:spPr>
    </xdr:sp>
    <xdr:clientData/>
  </xdr:twoCellAnchor>
  <xdr:twoCellAnchor editAs="oneCell">
    <xdr:from>
      <xdr:col>3</xdr:col>
      <xdr:colOff>0</xdr:colOff>
      <xdr:row>53</xdr:row>
      <xdr:rowOff>0</xdr:rowOff>
    </xdr:from>
    <xdr:to>
      <xdr:col>3</xdr:col>
      <xdr:colOff>95250</xdr:colOff>
      <xdr:row>54</xdr:row>
      <xdr:rowOff>36419</xdr:rowOff>
    </xdr:to>
    <xdr:sp macro="" textlink="">
      <xdr:nvSpPr>
        <xdr:cNvPr id="241853" name="Text Box 7"/>
        <xdr:cNvSpPr txBox="1">
          <a:spLocks noChangeArrowheads="1"/>
        </xdr:cNvSpPr>
      </xdr:nvSpPr>
      <xdr:spPr bwMode="auto">
        <a:xfrm>
          <a:off x="4705350" y="9810750"/>
          <a:ext cx="95250" cy="228600"/>
        </a:xfrm>
        <a:prstGeom prst="rect">
          <a:avLst/>
        </a:prstGeom>
        <a:noFill/>
        <a:ln w="9525">
          <a:noFill/>
          <a:miter lim="800000"/>
          <a:headEnd/>
          <a:tailEnd/>
        </a:ln>
      </xdr:spPr>
    </xdr:sp>
    <xdr:clientData/>
  </xdr:twoCellAnchor>
  <xdr:twoCellAnchor editAs="oneCell">
    <xdr:from>
      <xdr:col>3</xdr:col>
      <xdr:colOff>0</xdr:colOff>
      <xdr:row>67</xdr:row>
      <xdr:rowOff>0</xdr:rowOff>
    </xdr:from>
    <xdr:to>
      <xdr:col>3</xdr:col>
      <xdr:colOff>104775</xdr:colOff>
      <xdr:row>67</xdr:row>
      <xdr:rowOff>228600</xdr:rowOff>
    </xdr:to>
    <xdr:sp macro="" textlink="">
      <xdr:nvSpPr>
        <xdr:cNvPr id="241854" name="Text Box 8"/>
        <xdr:cNvSpPr txBox="1">
          <a:spLocks noChangeArrowheads="1"/>
        </xdr:cNvSpPr>
      </xdr:nvSpPr>
      <xdr:spPr bwMode="auto">
        <a:xfrm>
          <a:off x="4705350" y="12182475"/>
          <a:ext cx="104775" cy="228600"/>
        </a:xfrm>
        <a:prstGeom prst="rect">
          <a:avLst/>
        </a:prstGeom>
        <a:noFill/>
        <a:ln w="9525">
          <a:noFill/>
          <a:miter lim="800000"/>
          <a:headEnd/>
          <a:tailEnd/>
        </a:ln>
      </xdr:spPr>
    </xdr:sp>
    <xdr:clientData/>
  </xdr:twoCellAnchor>
  <xdr:twoCellAnchor editAs="oneCell">
    <xdr:from>
      <xdr:col>3</xdr:col>
      <xdr:colOff>0</xdr:colOff>
      <xdr:row>105</xdr:row>
      <xdr:rowOff>0</xdr:rowOff>
    </xdr:from>
    <xdr:to>
      <xdr:col>3</xdr:col>
      <xdr:colOff>95250</xdr:colOff>
      <xdr:row>106</xdr:row>
      <xdr:rowOff>9526</xdr:rowOff>
    </xdr:to>
    <xdr:sp macro="" textlink="">
      <xdr:nvSpPr>
        <xdr:cNvPr id="241855" name="Text Box 9"/>
        <xdr:cNvSpPr txBox="1">
          <a:spLocks noChangeArrowheads="1"/>
        </xdr:cNvSpPr>
      </xdr:nvSpPr>
      <xdr:spPr bwMode="auto">
        <a:xfrm>
          <a:off x="4705350" y="21135975"/>
          <a:ext cx="95250" cy="219075"/>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56</xdr:row>
      <xdr:rowOff>0</xdr:rowOff>
    </xdr:from>
    <xdr:to>
      <xdr:col>0</xdr:col>
      <xdr:colOff>47625</xdr:colOff>
      <xdr:row>59</xdr:row>
      <xdr:rowOff>38100</xdr:rowOff>
    </xdr:to>
    <xdr:pic>
      <xdr:nvPicPr>
        <xdr:cNvPr id="5255" name="Picture 1" descr="pxl_xxx"/>
        <xdr:cNvPicPr>
          <a:picLocks noChangeAspect="1" noChangeArrowheads="1"/>
        </xdr:cNvPicPr>
      </xdr:nvPicPr>
      <xdr:blipFill>
        <a:blip xmlns:r="http://schemas.openxmlformats.org/officeDocument/2006/relationships" r:embed="rId1"/>
        <a:srcRect/>
        <a:stretch>
          <a:fillRect/>
        </a:stretch>
      </xdr:blipFill>
      <xdr:spPr bwMode="auto">
        <a:xfrm>
          <a:off x="0" y="8153400"/>
          <a:ext cx="47625" cy="6191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41</xdr:row>
      <xdr:rowOff>0</xdr:rowOff>
    </xdr:from>
    <xdr:to>
      <xdr:col>2</xdr:col>
      <xdr:colOff>66675</xdr:colOff>
      <xdr:row>41</xdr:row>
      <xdr:rowOff>76200</xdr:rowOff>
    </xdr:to>
    <xdr:pic>
      <xdr:nvPicPr>
        <xdr:cNvPr id="6548" name="Picture 2" descr="pxl_xxx"/>
        <xdr:cNvPicPr>
          <a:picLocks noChangeAspect="1" noChangeArrowheads="1"/>
        </xdr:cNvPicPr>
      </xdr:nvPicPr>
      <xdr:blipFill>
        <a:blip xmlns:r="http://schemas.openxmlformats.org/officeDocument/2006/relationships" r:embed="rId1"/>
        <a:srcRect/>
        <a:stretch>
          <a:fillRect/>
        </a:stretch>
      </xdr:blipFill>
      <xdr:spPr bwMode="auto">
        <a:xfrm>
          <a:off x="4029075" y="8505825"/>
          <a:ext cx="66675" cy="76200"/>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6</xdr:col>
      <xdr:colOff>523875</xdr:colOff>
      <xdr:row>41</xdr:row>
      <xdr:rowOff>28575</xdr:rowOff>
    </xdr:to>
    <xdr:pic>
      <xdr:nvPicPr>
        <xdr:cNvPr id="6549" name="Picture 3" descr="pxl_xxx"/>
        <xdr:cNvPicPr>
          <a:picLocks noChangeAspect="1" noChangeArrowheads="1"/>
        </xdr:cNvPicPr>
      </xdr:nvPicPr>
      <xdr:blipFill>
        <a:blip xmlns:r="http://schemas.openxmlformats.org/officeDocument/2006/relationships" r:embed="rId1"/>
        <a:srcRect/>
        <a:stretch>
          <a:fillRect/>
        </a:stretch>
      </xdr:blipFill>
      <xdr:spPr bwMode="auto">
        <a:xfrm>
          <a:off x="0" y="8505825"/>
          <a:ext cx="7248525" cy="285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67</xdr:row>
      <xdr:rowOff>0</xdr:rowOff>
    </xdr:from>
    <xdr:to>
      <xdr:col>0</xdr:col>
      <xdr:colOff>47625</xdr:colOff>
      <xdr:row>70</xdr:row>
      <xdr:rowOff>38100</xdr:rowOff>
    </xdr:to>
    <xdr:pic>
      <xdr:nvPicPr>
        <xdr:cNvPr id="7572" name="Picture 1" descr="pxl_xxx"/>
        <xdr:cNvPicPr>
          <a:picLocks noChangeAspect="1" noChangeArrowheads="1"/>
        </xdr:cNvPicPr>
      </xdr:nvPicPr>
      <xdr:blipFill>
        <a:blip xmlns:r="http://schemas.openxmlformats.org/officeDocument/2006/relationships" r:embed="rId1"/>
        <a:srcRect/>
        <a:stretch>
          <a:fillRect/>
        </a:stretch>
      </xdr:blipFill>
      <xdr:spPr bwMode="auto">
        <a:xfrm>
          <a:off x="0" y="18564225"/>
          <a:ext cx="47625" cy="638175"/>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66675</xdr:colOff>
      <xdr:row>67</xdr:row>
      <xdr:rowOff>76200</xdr:rowOff>
    </xdr:to>
    <xdr:pic>
      <xdr:nvPicPr>
        <xdr:cNvPr id="7573" name="Picture 2" descr="pxl_xxx"/>
        <xdr:cNvPicPr>
          <a:picLocks noChangeAspect="1" noChangeArrowheads="1"/>
        </xdr:cNvPicPr>
      </xdr:nvPicPr>
      <xdr:blipFill>
        <a:blip xmlns:r="http://schemas.openxmlformats.org/officeDocument/2006/relationships" r:embed="rId1"/>
        <a:srcRect/>
        <a:stretch>
          <a:fillRect/>
        </a:stretch>
      </xdr:blipFill>
      <xdr:spPr bwMode="auto">
        <a:xfrm>
          <a:off x="5362575" y="18564225"/>
          <a:ext cx="66675" cy="762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27</xdr:row>
      <xdr:rowOff>0</xdr:rowOff>
    </xdr:from>
    <xdr:to>
      <xdr:col>0</xdr:col>
      <xdr:colOff>47625</xdr:colOff>
      <xdr:row>30</xdr:row>
      <xdr:rowOff>57150</xdr:rowOff>
    </xdr:to>
    <xdr:pic>
      <xdr:nvPicPr>
        <xdr:cNvPr id="8595" name="Picture 1" descr="pxl_xxx"/>
        <xdr:cNvPicPr>
          <a:picLocks noChangeAspect="1" noChangeArrowheads="1"/>
        </xdr:cNvPicPr>
      </xdr:nvPicPr>
      <xdr:blipFill>
        <a:blip xmlns:r="http://schemas.openxmlformats.org/officeDocument/2006/relationships" r:embed="rId1"/>
        <a:srcRect/>
        <a:stretch>
          <a:fillRect/>
        </a:stretch>
      </xdr:blipFill>
      <xdr:spPr bwMode="auto">
        <a:xfrm>
          <a:off x="0" y="6410325"/>
          <a:ext cx="47625" cy="628650"/>
        </a:xfrm>
        <a:prstGeom prst="rect">
          <a:avLst/>
        </a:prstGeom>
        <a:noFill/>
        <a:ln w="9525">
          <a:noFill/>
          <a:miter lim="800000"/>
          <a:headEnd/>
          <a:tailEnd/>
        </a:ln>
      </xdr:spPr>
    </xdr:pic>
    <xdr:clientData/>
  </xdr:twoCellAnchor>
  <xdr:twoCellAnchor editAs="oneCell">
    <xdr:from>
      <xdr:col>2</xdr:col>
      <xdr:colOff>0</xdr:colOff>
      <xdr:row>27</xdr:row>
      <xdr:rowOff>0</xdr:rowOff>
    </xdr:from>
    <xdr:to>
      <xdr:col>2</xdr:col>
      <xdr:colOff>57150</xdr:colOff>
      <xdr:row>27</xdr:row>
      <xdr:rowOff>76200</xdr:rowOff>
    </xdr:to>
    <xdr:pic>
      <xdr:nvPicPr>
        <xdr:cNvPr id="8596" name="Picture 2" descr="pxl_xxx"/>
        <xdr:cNvPicPr>
          <a:picLocks noChangeAspect="1" noChangeArrowheads="1"/>
        </xdr:cNvPicPr>
      </xdr:nvPicPr>
      <xdr:blipFill>
        <a:blip xmlns:r="http://schemas.openxmlformats.org/officeDocument/2006/relationships" r:embed="rId1"/>
        <a:srcRect/>
        <a:stretch>
          <a:fillRect/>
        </a:stretch>
      </xdr:blipFill>
      <xdr:spPr bwMode="auto">
        <a:xfrm>
          <a:off x="6629400" y="6410325"/>
          <a:ext cx="57150" cy="76200"/>
        </a:xfrm>
        <a:prstGeom prst="rect">
          <a:avLst/>
        </a:prstGeom>
        <a:noFill/>
        <a:ln w="9525">
          <a:noFill/>
          <a:miter lim="800000"/>
          <a:headEnd/>
          <a:tailEnd/>
        </a:ln>
      </xdr:spPr>
    </xdr:pic>
    <xdr:clientData/>
  </xdr:twoCellAnchor>
  <xdr:twoCellAnchor editAs="oneCell">
    <xdr:from>
      <xdr:col>0</xdr:col>
      <xdr:colOff>0</xdr:colOff>
      <xdr:row>27</xdr:row>
      <xdr:rowOff>0</xdr:rowOff>
    </xdr:from>
    <xdr:to>
      <xdr:col>4</xdr:col>
      <xdr:colOff>371475</xdr:colOff>
      <xdr:row>27</xdr:row>
      <xdr:rowOff>19050</xdr:rowOff>
    </xdr:to>
    <xdr:pic>
      <xdr:nvPicPr>
        <xdr:cNvPr id="8597" name="Picture 3" descr="pxl_xxx"/>
        <xdr:cNvPicPr>
          <a:picLocks noChangeAspect="1" noChangeArrowheads="1"/>
        </xdr:cNvPicPr>
      </xdr:nvPicPr>
      <xdr:blipFill>
        <a:blip xmlns:r="http://schemas.openxmlformats.org/officeDocument/2006/relationships" r:embed="rId1"/>
        <a:srcRect/>
        <a:stretch>
          <a:fillRect/>
        </a:stretch>
      </xdr:blipFill>
      <xdr:spPr bwMode="auto">
        <a:xfrm>
          <a:off x="0" y="6410325"/>
          <a:ext cx="7248525" cy="190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26"/>
  <sheetViews>
    <sheetView showGridLines="0" tabSelected="1" zoomScaleNormal="100" workbookViewId="0"/>
  </sheetViews>
  <sheetFormatPr defaultRowHeight="15" x14ac:dyDescent="0.25"/>
  <cols>
    <col min="1" max="14" width="9" style="2"/>
    <col min="15" max="66" width="9" style="1"/>
    <col min="67" max="16384" width="9" style="2"/>
  </cols>
  <sheetData>
    <row r="1" spans="1:14" x14ac:dyDescent="0.25">
      <c r="A1" s="1"/>
      <c r="B1" s="1"/>
      <c r="C1" s="1"/>
      <c r="D1" s="1"/>
      <c r="E1" s="1"/>
      <c r="F1" s="1"/>
      <c r="G1" s="1"/>
      <c r="H1" s="1"/>
      <c r="I1" s="1"/>
      <c r="J1" s="1"/>
      <c r="K1" s="1"/>
      <c r="L1" s="1"/>
      <c r="M1" s="1"/>
      <c r="N1" s="1"/>
    </row>
    <row r="2" spans="1:14" x14ac:dyDescent="0.25">
      <c r="A2" s="1"/>
      <c r="B2" s="1"/>
      <c r="C2" s="1"/>
      <c r="D2" s="1"/>
      <c r="E2" s="1"/>
      <c r="F2" s="1"/>
      <c r="G2" s="1"/>
      <c r="H2" s="1"/>
      <c r="I2" s="1"/>
      <c r="J2" s="1"/>
      <c r="K2" s="1"/>
      <c r="L2" s="1"/>
      <c r="M2" s="1"/>
      <c r="N2" s="1"/>
    </row>
    <row r="3" spans="1:14" x14ac:dyDescent="0.25">
      <c r="A3" s="1"/>
      <c r="B3" s="1"/>
      <c r="C3" s="1"/>
      <c r="D3" s="1"/>
      <c r="E3" s="1"/>
      <c r="F3" s="1"/>
      <c r="G3" s="1"/>
      <c r="H3" s="1"/>
      <c r="I3" s="1"/>
      <c r="J3" s="1"/>
      <c r="K3" s="1"/>
      <c r="L3" s="1"/>
      <c r="M3" s="1"/>
      <c r="N3" s="1"/>
    </row>
    <row r="4" spans="1:14" x14ac:dyDescent="0.25">
      <c r="A4" s="1"/>
      <c r="B4" s="1"/>
      <c r="C4" s="1"/>
      <c r="D4" s="1"/>
      <c r="E4" s="1"/>
      <c r="F4" s="1"/>
      <c r="G4" s="1"/>
      <c r="H4" s="1"/>
      <c r="I4" s="1"/>
      <c r="J4" s="1"/>
      <c r="K4" s="1"/>
      <c r="L4" s="1"/>
      <c r="M4" s="1"/>
      <c r="N4" s="1"/>
    </row>
    <row r="5" spans="1:14" x14ac:dyDescent="0.25">
      <c r="A5" s="1"/>
      <c r="B5" s="1"/>
      <c r="C5" s="1"/>
      <c r="D5" s="1"/>
      <c r="E5" s="1"/>
      <c r="F5" s="1"/>
      <c r="G5" s="1"/>
      <c r="H5" s="1"/>
      <c r="I5" s="1"/>
      <c r="J5" s="1"/>
      <c r="K5" s="1"/>
      <c r="L5" s="1"/>
      <c r="M5" s="1"/>
      <c r="N5" s="1"/>
    </row>
    <row r="6" spans="1:14" x14ac:dyDescent="0.25">
      <c r="A6" s="1"/>
      <c r="B6" s="1"/>
      <c r="C6" s="1"/>
      <c r="D6" s="1"/>
      <c r="E6" s="1"/>
      <c r="F6" s="1"/>
      <c r="G6" s="1"/>
      <c r="H6" s="1"/>
      <c r="I6" s="1"/>
      <c r="J6" s="1"/>
      <c r="K6" s="1"/>
      <c r="L6" s="1"/>
      <c r="M6" s="1"/>
      <c r="N6" s="1"/>
    </row>
    <row r="7" spans="1:14" x14ac:dyDescent="0.25">
      <c r="A7" s="312" t="s">
        <v>389</v>
      </c>
      <c r="B7" s="312"/>
      <c r="C7" s="312"/>
      <c r="D7" s="312"/>
      <c r="E7" s="312"/>
      <c r="F7" s="312"/>
      <c r="G7" s="312"/>
      <c r="H7" s="312"/>
      <c r="I7" s="312"/>
      <c r="J7" s="312"/>
      <c r="K7" s="312"/>
      <c r="L7" s="312"/>
      <c r="M7" s="312"/>
      <c r="N7" s="312"/>
    </row>
    <row r="8" spans="1:14" x14ac:dyDescent="0.25">
      <c r="A8" s="312"/>
      <c r="B8" s="312"/>
      <c r="C8" s="312"/>
      <c r="D8" s="312"/>
      <c r="E8" s="312"/>
      <c r="F8" s="312"/>
      <c r="G8" s="312"/>
      <c r="H8" s="312"/>
      <c r="I8" s="312"/>
      <c r="J8" s="312"/>
      <c r="K8" s="312"/>
      <c r="L8" s="312"/>
      <c r="M8" s="312"/>
      <c r="N8" s="312"/>
    </row>
    <row r="9" spans="1:14" x14ac:dyDescent="0.25">
      <c r="A9" s="312"/>
      <c r="B9" s="312"/>
      <c r="C9" s="312"/>
      <c r="D9" s="312"/>
      <c r="E9" s="312"/>
      <c r="F9" s="312"/>
      <c r="G9" s="312"/>
      <c r="H9" s="312"/>
      <c r="I9" s="312"/>
      <c r="J9" s="312"/>
      <c r="K9" s="312"/>
      <c r="L9" s="312"/>
      <c r="M9" s="312"/>
      <c r="N9" s="312"/>
    </row>
    <row r="10" spans="1:14" x14ac:dyDescent="0.25">
      <c r="A10" s="312"/>
      <c r="B10" s="312"/>
      <c r="C10" s="312"/>
      <c r="D10" s="312"/>
      <c r="E10" s="312"/>
      <c r="F10" s="312"/>
      <c r="G10" s="312"/>
      <c r="H10" s="312"/>
      <c r="I10" s="312"/>
      <c r="J10" s="312"/>
      <c r="K10" s="312"/>
      <c r="L10" s="312"/>
      <c r="M10" s="312"/>
      <c r="N10" s="312"/>
    </row>
    <row r="11" spans="1:14" x14ac:dyDescent="0.25">
      <c r="A11" s="312"/>
      <c r="B11" s="312"/>
      <c r="C11" s="312"/>
      <c r="D11" s="312"/>
      <c r="E11" s="312"/>
      <c r="F11" s="312"/>
      <c r="G11" s="312"/>
      <c r="H11" s="312"/>
      <c r="I11" s="312"/>
      <c r="J11" s="312"/>
      <c r="K11" s="312"/>
      <c r="L11" s="312"/>
      <c r="M11" s="312"/>
      <c r="N11" s="312"/>
    </row>
    <row r="12" spans="1:14" x14ac:dyDescent="0.25">
      <c r="A12" s="312"/>
      <c r="B12" s="312"/>
      <c r="C12" s="312"/>
      <c r="D12" s="312"/>
      <c r="E12" s="312"/>
      <c r="F12" s="312"/>
      <c r="G12" s="312"/>
      <c r="H12" s="312"/>
      <c r="I12" s="312"/>
      <c r="J12" s="312"/>
      <c r="K12" s="312"/>
      <c r="L12" s="312"/>
      <c r="M12" s="312"/>
      <c r="N12" s="312"/>
    </row>
    <row r="13" spans="1:14" x14ac:dyDescent="0.25">
      <c r="A13" s="312"/>
      <c r="B13" s="312"/>
      <c r="C13" s="312"/>
      <c r="D13" s="312"/>
      <c r="E13" s="312"/>
      <c r="F13" s="312"/>
      <c r="G13" s="312"/>
      <c r="H13" s="312"/>
      <c r="I13" s="312"/>
      <c r="J13" s="312"/>
      <c r="K13" s="312"/>
      <c r="L13" s="312"/>
      <c r="M13" s="312"/>
      <c r="N13" s="312"/>
    </row>
    <row r="14" spans="1:14" x14ac:dyDescent="0.25">
      <c r="A14" s="1"/>
      <c r="B14" s="1"/>
      <c r="C14" s="1"/>
      <c r="D14" s="1"/>
      <c r="E14" s="1"/>
      <c r="F14" s="1"/>
      <c r="G14" s="1"/>
      <c r="H14" s="1"/>
      <c r="I14" s="1"/>
      <c r="J14" s="1"/>
      <c r="K14" s="1"/>
      <c r="L14" s="1"/>
      <c r="M14" s="1"/>
      <c r="N14" s="1"/>
    </row>
    <row r="15" spans="1:14" x14ac:dyDescent="0.25">
      <c r="A15" s="1"/>
      <c r="B15" s="1"/>
      <c r="C15" s="1"/>
      <c r="D15" s="1"/>
      <c r="E15" s="1"/>
      <c r="F15" s="1"/>
      <c r="G15" s="1"/>
      <c r="H15" s="1"/>
      <c r="I15" s="1"/>
      <c r="J15" s="1"/>
      <c r="K15" s="1"/>
      <c r="L15" s="1"/>
      <c r="M15" s="1"/>
      <c r="N15" s="1"/>
    </row>
    <row r="16" spans="1:14" x14ac:dyDescent="0.25">
      <c r="A16" s="1"/>
      <c r="B16" s="1"/>
      <c r="C16" s="1"/>
      <c r="D16" s="1"/>
      <c r="E16" s="1"/>
      <c r="F16" s="1"/>
      <c r="G16" s="1"/>
      <c r="H16" s="1"/>
      <c r="I16" s="1"/>
      <c r="J16" s="1"/>
      <c r="K16" s="1"/>
      <c r="L16" s="1"/>
      <c r="M16" s="1"/>
      <c r="N16" s="1"/>
    </row>
    <row r="17" spans="1:14" ht="15.75" customHeight="1" x14ac:dyDescent="0.25">
      <c r="A17" s="1"/>
      <c r="B17" s="1"/>
      <c r="C17" s="1"/>
      <c r="D17" s="1"/>
      <c r="E17" s="1"/>
      <c r="F17" s="1"/>
      <c r="G17" s="1"/>
      <c r="H17" s="1"/>
      <c r="I17" s="1"/>
      <c r="J17" s="1"/>
      <c r="K17" s="1"/>
      <c r="L17" s="1"/>
      <c r="M17" s="1"/>
      <c r="N17" s="1"/>
    </row>
    <row r="18" spans="1:14" x14ac:dyDescent="0.25">
      <c r="A18" s="1"/>
      <c r="B18" s="1"/>
      <c r="C18" s="1"/>
      <c r="D18" s="1"/>
      <c r="E18" s="1"/>
      <c r="F18" s="1"/>
      <c r="G18" s="1"/>
      <c r="H18" s="1"/>
      <c r="I18" s="1"/>
      <c r="J18" s="1"/>
      <c r="K18" s="1"/>
      <c r="L18" s="1"/>
      <c r="M18" s="1"/>
      <c r="N18" s="1"/>
    </row>
    <row r="19" spans="1:14" x14ac:dyDescent="0.25">
      <c r="A19" s="1"/>
      <c r="B19" s="1"/>
      <c r="C19" s="1"/>
      <c r="D19" s="1"/>
      <c r="E19" s="1"/>
      <c r="F19" s="1"/>
      <c r="G19" s="1"/>
      <c r="H19" s="1"/>
      <c r="I19" s="1"/>
      <c r="J19" s="1"/>
      <c r="K19" s="1"/>
      <c r="L19" s="1"/>
      <c r="M19" s="1"/>
      <c r="N19" s="1"/>
    </row>
    <row r="20" spans="1:14" ht="25.5" x14ac:dyDescent="0.35">
      <c r="A20" s="1"/>
      <c r="B20" s="1"/>
      <c r="C20" s="313"/>
      <c r="D20" s="313"/>
      <c r="E20" s="313"/>
      <c r="F20" s="313"/>
      <c r="G20" s="313"/>
      <c r="H20" s="313"/>
      <c r="I20" s="313"/>
      <c r="J20" s="313"/>
      <c r="K20" s="313"/>
      <c r="L20" s="313"/>
      <c r="M20" s="1"/>
      <c r="N20" s="1"/>
    </row>
    <row r="21" spans="1:14" ht="25.5" x14ac:dyDescent="0.35">
      <c r="A21" s="1"/>
      <c r="B21" s="1"/>
      <c r="C21" s="3"/>
      <c r="D21" s="3"/>
      <c r="E21" s="3"/>
      <c r="F21" s="3"/>
      <c r="G21" s="3"/>
      <c r="H21" s="3"/>
      <c r="I21" s="3"/>
      <c r="J21" s="3"/>
      <c r="K21" s="3"/>
      <c r="L21" s="3"/>
      <c r="M21" s="1"/>
      <c r="N21" s="1"/>
    </row>
    <row r="22" spans="1:14" x14ac:dyDescent="0.25">
      <c r="A22" s="1"/>
      <c r="B22" s="1"/>
      <c r="C22" s="1"/>
      <c r="D22" s="1"/>
      <c r="E22" s="1"/>
      <c r="F22" s="1"/>
      <c r="G22" s="1"/>
      <c r="H22" s="1"/>
      <c r="I22" s="1"/>
      <c r="J22" s="1"/>
      <c r="K22" s="1"/>
      <c r="L22" s="1"/>
      <c r="M22" s="1"/>
      <c r="N22" s="1"/>
    </row>
    <row r="23" spans="1:14" x14ac:dyDescent="0.25">
      <c r="A23" s="1"/>
      <c r="B23" s="1"/>
      <c r="C23" s="1"/>
      <c r="D23" s="1"/>
      <c r="E23" s="1"/>
      <c r="F23" s="1"/>
      <c r="G23" s="1"/>
      <c r="H23" s="1"/>
      <c r="I23" s="1"/>
      <c r="J23" s="1"/>
      <c r="K23" s="1"/>
      <c r="L23" s="1"/>
      <c r="M23" s="1"/>
      <c r="N23" s="1"/>
    </row>
    <row r="24" spans="1:14" ht="25.5" x14ac:dyDescent="0.35">
      <c r="A24" s="1"/>
      <c r="B24" s="1"/>
      <c r="C24" s="313"/>
      <c r="D24" s="313"/>
      <c r="E24" s="313"/>
      <c r="F24" s="313"/>
      <c r="G24" s="313"/>
      <c r="H24" s="313"/>
      <c r="I24" s="313"/>
      <c r="J24" s="313"/>
      <c r="K24" s="313"/>
      <c r="L24" s="313"/>
      <c r="M24" s="1"/>
      <c r="N24" s="1"/>
    </row>
    <row r="25" spans="1:14" ht="20.25" x14ac:dyDescent="0.3">
      <c r="A25" s="1"/>
      <c r="B25" s="1"/>
      <c r="C25" s="1"/>
      <c r="D25" s="1"/>
      <c r="E25" s="4"/>
      <c r="F25" s="1"/>
      <c r="G25" s="1"/>
      <c r="H25" s="1"/>
      <c r="I25" s="1"/>
      <c r="J25" s="1"/>
      <c r="K25" s="1"/>
      <c r="L25" s="1"/>
      <c r="M25" s="1"/>
      <c r="N25" s="1"/>
    </row>
    <row r="26" spans="1:14" ht="25.5" x14ac:dyDescent="0.35">
      <c r="A26" s="1"/>
      <c r="B26" s="1"/>
      <c r="C26" s="1"/>
      <c r="D26" s="313"/>
      <c r="E26" s="313"/>
      <c r="F26" s="313"/>
      <c r="G26" s="313"/>
      <c r="H26" s="313"/>
      <c r="I26" s="313"/>
      <c r="J26" s="313"/>
      <c r="K26" s="313"/>
      <c r="L26" s="1"/>
      <c r="M26" s="1"/>
      <c r="N26" s="1"/>
    </row>
  </sheetData>
  <mergeCells count="4">
    <mergeCell ref="A7:N13"/>
    <mergeCell ref="C20:L20"/>
    <mergeCell ref="D26:K26"/>
    <mergeCell ref="C24:L24"/>
  </mergeCells>
  <phoneticPr fontId="2"/>
  <pageMargins left="0.78740157480314965" right="0.78740157480314965" top="0.98425196850393704" bottom="0.98425196850393704" header="0.51181102362204722" footer="0.51181102362204722"/>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6"/>
  <sheetViews>
    <sheetView showGridLines="0" zoomScaleNormal="100" workbookViewId="0"/>
  </sheetViews>
  <sheetFormatPr defaultRowHeight="15" x14ac:dyDescent="0.25"/>
  <cols>
    <col min="1" max="14" width="9" style="2"/>
    <col min="15" max="30" width="9" style="1"/>
    <col min="31" max="16384" width="9" style="2"/>
  </cols>
  <sheetData>
    <row r="1" spans="1:14" ht="34.5" customHeight="1" x14ac:dyDescent="0.3">
      <c r="A1" s="5"/>
      <c r="B1" s="1"/>
      <c r="C1" s="1"/>
      <c r="D1" s="1"/>
      <c r="E1" s="5"/>
      <c r="F1" s="5"/>
      <c r="G1" s="5"/>
      <c r="H1" s="5"/>
      <c r="I1" s="5"/>
      <c r="J1" s="5"/>
      <c r="K1" s="5"/>
      <c r="L1" s="5"/>
      <c r="M1" s="5"/>
      <c r="N1" s="5"/>
    </row>
    <row r="2" spans="1:14" ht="34.5" customHeight="1" x14ac:dyDescent="0.3">
      <c r="A2" s="5"/>
      <c r="B2" s="4" t="s">
        <v>3</v>
      </c>
      <c r="C2" s="5"/>
      <c r="D2" s="5"/>
      <c r="E2" s="5"/>
      <c r="F2" s="5"/>
      <c r="G2" s="5"/>
      <c r="H2" s="5"/>
      <c r="I2" s="5"/>
      <c r="J2" s="5"/>
      <c r="K2" s="5"/>
      <c r="L2" s="5"/>
      <c r="M2" s="5"/>
      <c r="N2" s="5"/>
    </row>
    <row r="3" spans="1:14" ht="47.25" customHeight="1" x14ac:dyDescent="0.3">
      <c r="A3" s="5"/>
      <c r="B3" s="4" t="s">
        <v>24</v>
      </c>
      <c r="C3" s="4"/>
      <c r="D3" s="4"/>
      <c r="E3" s="4"/>
      <c r="F3" s="4"/>
      <c r="G3" s="4"/>
      <c r="H3" s="4"/>
      <c r="I3" s="5"/>
      <c r="J3" s="5"/>
      <c r="K3" s="5"/>
      <c r="L3" s="5"/>
      <c r="M3" s="5"/>
      <c r="N3" s="5"/>
    </row>
    <row r="4" spans="1:14" ht="47.25" customHeight="1" x14ac:dyDescent="0.3">
      <c r="A4" s="5"/>
      <c r="B4" s="4" t="s">
        <v>4</v>
      </c>
      <c r="C4" s="5"/>
      <c r="D4" s="5"/>
      <c r="E4" s="5"/>
      <c r="F4" s="5"/>
      <c r="G4" s="5"/>
      <c r="H4" s="5"/>
      <c r="I4" s="5"/>
      <c r="J4" s="5"/>
      <c r="K4" s="5"/>
      <c r="L4" s="5"/>
      <c r="M4" s="5"/>
      <c r="N4" s="5"/>
    </row>
    <row r="5" spans="1:14" ht="47.25" customHeight="1" x14ac:dyDescent="0.3">
      <c r="A5" s="5"/>
      <c r="B5" s="4" t="s">
        <v>5</v>
      </c>
      <c r="C5" s="4"/>
      <c r="D5" s="4"/>
      <c r="E5" s="4"/>
      <c r="F5" s="4"/>
      <c r="G5" s="4"/>
      <c r="H5" s="4"/>
      <c r="I5" s="5"/>
      <c r="J5" s="5"/>
      <c r="K5" s="5"/>
      <c r="L5" s="5"/>
      <c r="M5" s="5"/>
      <c r="N5" s="5"/>
    </row>
    <row r="6" spans="1:14" ht="47.25" customHeight="1" x14ac:dyDescent="0.3">
      <c r="A6" s="5"/>
      <c r="B6" s="4" t="s">
        <v>6</v>
      </c>
      <c r="C6" s="4"/>
      <c r="D6" s="4"/>
      <c r="E6" s="4"/>
      <c r="F6" s="4"/>
      <c r="G6" s="4"/>
      <c r="H6" s="4"/>
      <c r="I6" s="5"/>
      <c r="J6" s="5"/>
      <c r="K6" s="5"/>
      <c r="L6" s="5"/>
      <c r="M6" s="5"/>
      <c r="N6" s="5"/>
    </row>
    <row r="7" spans="1:14" ht="47.25" customHeight="1" x14ac:dyDescent="0.3">
      <c r="A7" s="5"/>
      <c r="B7" s="4"/>
      <c r="C7" s="4"/>
      <c r="D7" s="4"/>
      <c r="E7" s="4"/>
      <c r="F7" s="4"/>
      <c r="G7" s="4"/>
      <c r="H7" s="4"/>
      <c r="I7" s="5"/>
      <c r="J7" s="5"/>
      <c r="K7" s="5"/>
      <c r="L7" s="5"/>
      <c r="M7" s="5"/>
      <c r="N7" s="5"/>
    </row>
    <row r="8" spans="1:14" ht="47.25" customHeight="1" x14ac:dyDescent="0.3">
      <c r="A8" s="5"/>
      <c r="B8" s="4"/>
      <c r="C8" s="4"/>
      <c r="D8" s="4"/>
      <c r="E8" s="4"/>
      <c r="F8" s="4"/>
      <c r="G8" s="4"/>
      <c r="H8" s="4"/>
      <c r="I8" s="5"/>
      <c r="J8" s="5"/>
      <c r="K8" s="5"/>
      <c r="L8" s="5"/>
      <c r="M8" s="5"/>
      <c r="N8" s="5"/>
    </row>
    <row r="9" spans="1:14" ht="17.25" customHeight="1" x14ac:dyDescent="0.3">
      <c r="A9" s="1"/>
      <c r="B9" s="1"/>
      <c r="C9" s="1"/>
      <c r="D9" s="1"/>
      <c r="E9" s="1"/>
      <c r="F9" s="1"/>
      <c r="G9" s="6"/>
      <c r="H9" s="6"/>
      <c r="I9" s="6"/>
      <c r="J9" s="1"/>
      <c r="K9" s="1"/>
      <c r="L9" s="1"/>
      <c r="M9" s="1"/>
      <c r="N9" s="1"/>
    </row>
    <row r="10" spans="1:14" ht="17.25" customHeight="1" x14ac:dyDescent="0.25">
      <c r="A10" s="1"/>
      <c r="B10" s="1"/>
      <c r="C10" s="1"/>
      <c r="D10" s="1"/>
      <c r="E10" s="1"/>
      <c r="F10" s="1"/>
      <c r="G10" s="1"/>
      <c r="H10" s="1"/>
      <c r="I10" s="1"/>
      <c r="J10" s="1"/>
      <c r="K10" s="1"/>
      <c r="L10" s="1"/>
      <c r="M10" s="1"/>
      <c r="N10" s="1"/>
    </row>
    <row r="11" spans="1:14" ht="17.25" customHeight="1" x14ac:dyDescent="0.25">
      <c r="A11" s="1"/>
      <c r="B11" s="1"/>
      <c r="C11" s="1"/>
      <c r="D11" s="1"/>
      <c r="E11" s="1"/>
      <c r="F11" s="1"/>
      <c r="G11" s="1"/>
      <c r="H11" s="1"/>
      <c r="I11" s="1"/>
      <c r="J11" s="1"/>
      <c r="K11" s="1"/>
      <c r="L11" s="1"/>
      <c r="M11" s="1"/>
      <c r="N11" s="1"/>
    </row>
    <row r="12" spans="1:14" ht="17.25" customHeight="1" x14ac:dyDescent="0.25">
      <c r="A12" s="1"/>
      <c r="B12" s="1"/>
      <c r="C12" s="1"/>
      <c r="D12" s="1"/>
      <c r="E12" s="1"/>
      <c r="F12" s="1"/>
      <c r="G12" s="1"/>
      <c r="H12" s="1"/>
      <c r="I12" s="1"/>
      <c r="J12" s="1"/>
      <c r="K12" s="1"/>
      <c r="L12" s="1"/>
      <c r="M12" s="1"/>
      <c r="N12" s="1"/>
    </row>
    <row r="13" spans="1:14" ht="17.25" customHeight="1" x14ac:dyDescent="0.25">
      <c r="A13" s="1"/>
      <c r="B13" s="1"/>
      <c r="C13" s="1"/>
      <c r="D13" s="1"/>
      <c r="E13" s="1"/>
      <c r="F13" s="1"/>
      <c r="G13" s="1"/>
      <c r="H13" s="1"/>
      <c r="I13" s="1"/>
      <c r="J13" s="1"/>
      <c r="K13" s="1"/>
      <c r="L13" s="1"/>
      <c r="M13" s="1"/>
      <c r="N13" s="1"/>
    </row>
    <row r="14" spans="1:14" ht="17.25" customHeight="1" x14ac:dyDescent="0.25">
      <c r="A14" s="1"/>
      <c r="B14" s="1"/>
      <c r="C14" s="1"/>
      <c r="D14" s="1"/>
      <c r="E14" s="1"/>
      <c r="F14" s="1"/>
      <c r="G14" s="1"/>
      <c r="H14" s="1"/>
      <c r="I14" s="1"/>
      <c r="J14" s="1"/>
      <c r="K14" s="1"/>
      <c r="L14" s="1"/>
      <c r="M14" s="1"/>
      <c r="N14" s="1"/>
    </row>
    <row r="15" spans="1:14" ht="17.25" customHeight="1" x14ac:dyDescent="0.25">
      <c r="A15" s="1"/>
      <c r="B15" s="1"/>
      <c r="C15" s="1"/>
      <c r="D15" s="1"/>
      <c r="E15" s="1"/>
      <c r="F15" s="1"/>
      <c r="G15" s="1"/>
      <c r="H15" s="1"/>
      <c r="I15" s="1"/>
      <c r="J15" s="1"/>
      <c r="K15" s="1"/>
      <c r="L15" s="1"/>
      <c r="M15" s="1"/>
      <c r="N15" s="1"/>
    </row>
    <row r="16" spans="1:14" x14ac:dyDescent="0.25">
      <c r="A16" s="1"/>
      <c r="B16" s="1"/>
      <c r="C16" s="1"/>
      <c r="D16" s="1"/>
      <c r="E16" s="1"/>
      <c r="F16" s="1"/>
      <c r="G16" s="1"/>
      <c r="H16" s="1"/>
      <c r="I16" s="1"/>
      <c r="J16" s="1"/>
      <c r="K16" s="1"/>
      <c r="L16" s="1"/>
      <c r="M16" s="1"/>
      <c r="N16" s="1"/>
    </row>
    <row r="17" spans="1:9" s="1" customFormat="1" x14ac:dyDescent="0.25"/>
    <row r="18" spans="1:9" s="1" customFormat="1" ht="18.75" x14ac:dyDescent="0.3">
      <c r="A18" s="6"/>
      <c r="B18" s="6"/>
      <c r="C18" s="6"/>
      <c r="D18" s="6"/>
      <c r="G18" s="6"/>
      <c r="H18" s="6"/>
      <c r="I18" s="6"/>
    </row>
    <row r="19" spans="1:9" s="1" customFormat="1" ht="18.75" x14ac:dyDescent="0.3">
      <c r="A19" s="6"/>
      <c r="B19" s="6"/>
      <c r="C19" s="6"/>
      <c r="D19" s="6"/>
      <c r="G19" s="6"/>
      <c r="H19" s="6"/>
      <c r="I19" s="6"/>
    </row>
    <row r="20" spans="1:9" s="1" customFormat="1" ht="18.75" x14ac:dyDescent="0.3">
      <c r="A20" s="6"/>
      <c r="B20" s="6"/>
      <c r="C20" s="6"/>
      <c r="D20" s="6"/>
      <c r="G20" s="6"/>
      <c r="H20" s="6"/>
      <c r="I20" s="6"/>
    </row>
    <row r="21" spans="1:9" s="1" customFormat="1" ht="18.75" x14ac:dyDescent="0.3">
      <c r="A21" s="6"/>
      <c r="B21" s="6"/>
      <c r="C21" s="6"/>
      <c r="D21" s="6"/>
      <c r="G21" s="6"/>
      <c r="H21" s="6"/>
      <c r="I21" s="6"/>
    </row>
    <row r="22" spans="1:9" s="1" customFormat="1" ht="18.75" x14ac:dyDescent="0.3">
      <c r="A22" s="6"/>
      <c r="B22" s="6"/>
      <c r="C22" s="6"/>
      <c r="D22" s="6"/>
      <c r="G22" s="6"/>
      <c r="H22" s="6"/>
      <c r="I22" s="6"/>
    </row>
    <row r="23" spans="1:9" s="1" customFormat="1" ht="18.75" x14ac:dyDescent="0.3">
      <c r="A23" s="6"/>
      <c r="B23" s="6"/>
      <c r="C23" s="6"/>
      <c r="D23" s="6"/>
    </row>
    <row r="24" spans="1:9" s="1" customFormat="1" x14ac:dyDescent="0.25"/>
    <row r="25" spans="1:9" s="1" customFormat="1" x14ac:dyDescent="0.25"/>
    <row r="26" spans="1:9" s="1" customFormat="1" x14ac:dyDescent="0.25"/>
  </sheetData>
  <phoneticPr fontId="2"/>
  <pageMargins left="0.78700000000000003" right="0.78700000000000003" top="0.98399999999999999" bottom="0.98399999999999999"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7"/>
  <sheetViews>
    <sheetView showGridLines="0" zoomScaleNormal="100" workbookViewId="0"/>
  </sheetViews>
  <sheetFormatPr defaultRowHeight="15" x14ac:dyDescent="0.25"/>
  <cols>
    <col min="1" max="1" width="4.625" style="2" customWidth="1"/>
    <col min="2" max="2" width="50.125" style="2" customWidth="1"/>
    <col min="3" max="3" width="11.5" style="2" customWidth="1"/>
    <col min="4" max="13" width="13" style="2" customWidth="1"/>
    <col min="14" max="14" width="9.25" style="2" bestFit="1" customWidth="1"/>
    <col min="15" max="16384" width="9" style="2"/>
  </cols>
  <sheetData>
    <row r="1" spans="1:16" ht="25.5" customHeight="1" x14ac:dyDescent="0.3">
      <c r="A1" s="343" t="s">
        <v>414</v>
      </c>
      <c r="B1" s="1"/>
      <c r="C1" s="1"/>
      <c r="D1" s="54"/>
      <c r="E1" s="54"/>
      <c r="F1" s="54"/>
      <c r="G1" s="54"/>
      <c r="H1" s="54"/>
      <c r="I1" s="54"/>
      <c r="J1" s="54"/>
      <c r="K1" s="54"/>
      <c r="L1" s="54"/>
      <c r="M1" s="54"/>
    </row>
    <row r="2" spans="1:16" ht="15" customHeight="1" x14ac:dyDescent="0.25">
      <c r="A2" s="314" t="s">
        <v>160</v>
      </c>
      <c r="B2" s="314"/>
      <c r="C2" s="314"/>
      <c r="D2" s="314"/>
      <c r="E2" s="314"/>
      <c r="F2" s="314"/>
      <c r="G2" s="314"/>
      <c r="H2" s="314"/>
      <c r="I2" s="314"/>
      <c r="J2" s="314"/>
      <c r="K2" s="314"/>
      <c r="L2" s="314"/>
      <c r="M2" s="314"/>
    </row>
    <row r="3" spans="1:16" ht="15" customHeight="1" x14ac:dyDescent="0.25">
      <c r="A3" s="55"/>
      <c r="B3" s="56"/>
      <c r="C3" s="12"/>
      <c r="D3" s="169">
        <v>2011</v>
      </c>
      <c r="E3" s="169">
        <v>2012</v>
      </c>
      <c r="F3" s="169">
        <v>2013</v>
      </c>
      <c r="G3" s="169">
        <v>2014</v>
      </c>
      <c r="H3" s="169">
        <v>2015</v>
      </c>
      <c r="I3" s="169">
        <v>2016</v>
      </c>
      <c r="J3" s="169">
        <v>2017</v>
      </c>
      <c r="K3" s="169">
        <v>2018</v>
      </c>
      <c r="L3" s="169">
        <v>2019</v>
      </c>
      <c r="M3" s="175">
        <v>2020</v>
      </c>
      <c r="N3" s="168"/>
      <c r="O3" s="168"/>
      <c r="P3" s="168"/>
    </row>
    <row r="4" spans="1:16" ht="15" customHeight="1" x14ac:dyDescent="0.25">
      <c r="A4" s="134"/>
      <c r="B4" s="135"/>
      <c r="C4" s="12"/>
      <c r="D4" s="129">
        <v>40999</v>
      </c>
      <c r="E4" s="129">
        <v>41364</v>
      </c>
      <c r="F4" s="129">
        <v>41729</v>
      </c>
      <c r="G4" s="129">
        <v>42094</v>
      </c>
      <c r="H4" s="129">
        <v>42460</v>
      </c>
      <c r="I4" s="129">
        <v>42825</v>
      </c>
      <c r="J4" s="129">
        <v>43190</v>
      </c>
      <c r="K4" s="129">
        <v>43555</v>
      </c>
      <c r="L4" s="306">
        <v>43921</v>
      </c>
      <c r="M4" s="307">
        <v>44286</v>
      </c>
      <c r="N4" s="168"/>
      <c r="O4" s="168"/>
      <c r="P4" s="168"/>
    </row>
    <row r="5" spans="1:16" ht="15" customHeight="1" x14ac:dyDescent="0.25">
      <c r="A5" s="58"/>
      <c r="B5" s="59"/>
      <c r="C5" s="26"/>
      <c r="D5" s="133" t="s">
        <v>192</v>
      </c>
      <c r="E5" s="133" t="s">
        <v>192</v>
      </c>
      <c r="F5" s="133" t="s">
        <v>192</v>
      </c>
      <c r="G5" s="133" t="s">
        <v>192</v>
      </c>
      <c r="H5" s="133" t="s">
        <v>192</v>
      </c>
      <c r="I5" s="133" t="s">
        <v>192</v>
      </c>
      <c r="J5" s="133" t="s">
        <v>193</v>
      </c>
      <c r="K5" s="133" t="s">
        <v>193</v>
      </c>
      <c r="L5" s="133" t="s">
        <v>193</v>
      </c>
      <c r="M5" s="139" t="s">
        <v>193</v>
      </c>
      <c r="N5" s="168"/>
      <c r="O5" s="168"/>
      <c r="P5" s="168"/>
    </row>
    <row r="6" spans="1:16" s="8" customFormat="1" ht="20.25" customHeight="1" x14ac:dyDescent="0.3">
      <c r="A6" s="71" t="s">
        <v>292</v>
      </c>
      <c r="B6" s="7"/>
      <c r="C6" s="62"/>
      <c r="D6" s="176"/>
      <c r="E6" s="177"/>
      <c r="F6" s="177"/>
      <c r="G6" s="177"/>
      <c r="H6" s="177"/>
      <c r="I6" s="177"/>
      <c r="J6" s="177"/>
      <c r="K6" s="177"/>
      <c r="L6" s="177"/>
      <c r="M6" s="177"/>
      <c r="N6" s="172"/>
      <c r="O6" s="172"/>
      <c r="P6" s="172"/>
    </row>
    <row r="7" spans="1:16" s="8" customFormat="1" ht="15" customHeight="1" x14ac:dyDescent="0.25">
      <c r="A7" s="63"/>
      <c r="B7" s="64" t="s">
        <v>285</v>
      </c>
      <c r="C7" s="64"/>
      <c r="D7" s="179">
        <v>185237</v>
      </c>
      <c r="E7" s="178">
        <v>183362</v>
      </c>
      <c r="F7" s="178">
        <v>206047</v>
      </c>
      <c r="G7" s="178">
        <v>209659</v>
      </c>
      <c r="H7" s="178">
        <v>206956</v>
      </c>
      <c r="I7" s="178">
        <v>198199</v>
      </c>
      <c r="J7" s="178">
        <v>211819</v>
      </c>
      <c r="K7" s="178">
        <v>212952</v>
      </c>
      <c r="L7" s="178">
        <v>206620</v>
      </c>
      <c r="M7" s="178">
        <v>209002</v>
      </c>
      <c r="N7" s="172"/>
      <c r="O7" s="172"/>
      <c r="P7" s="172"/>
    </row>
    <row r="8" spans="1:16" s="8" customFormat="1" ht="15" customHeight="1" x14ac:dyDescent="0.25">
      <c r="A8" s="65"/>
      <c r="B8" s="66"/>
      <c r="C8" s="67"/>
      <c r="D8" s="180"/>
      <c r="E8" s="181">
        <v>178894</v>
      </c>
      <c r="F8" s="181">
        <v>189594</v>
      </c>
      <c r="G8" s="181"/>
      <c r="H8" s="181"/>
      <c r="I8" s="181"/>
      <c r="J8" s="181"/>
      <c r="K8" s="181"/>
      <c r="L8" s="181"/>
      <c r="M8" s="181"/>
      <c r="N8" s="172"/>
      <c r="O8" s="172"/>
      <c r="P8" s="172"/>
    </row>
    <row r="9" spans="1:16" s="8" customFormat="1" ht="15" customHeight="1" x14ac:dyDescent="0.25">
      <c r="A9" s="63"/>
      <c r="B9" s="64" t="s">
        <v>361</v>
      </c>
      <c r="C9" s="64"/>
      <c r="D9" s="179">
        <v>4726</v>
      </c>
      <c r="E9" s="178">
        <v>7956</v>
      </c>
      <c r="F9" s="178">
        <v>10702</v>
      </c>
      <c r="G9" s="178">
        <v>10904</v>
      </c>
      <c r="H9" s="178">
        <v>10241</v>
      </c>
      <c r="I9" s="178">
        <v>16879</v>
      </c>
      <c r="J9" s="178">
        <v>19251</v>
      </c>
      <c r="K9" s="178">
        <v>17293</v>
      </c>
      <c r="L9" s="178">
        <v>14346</v>
      </c>
      <c r="M9" s="178">
        <v>16642</v>
      </c>
      <c r="N9" s="172"/>
      <c r="O9" s="172"/>
      <c r="P9" s="172"/>
    </row>
    <row r="10" spans="1:16" s="8" customFormat="1" ht="15" customHeight="1" x14ac:dyDescent="0.25">
      <c r="A10" s="65"/>
      <c r="B10" s="66"/>
      <c r="C10" s="67"/>
      <c r="D10" s="182">
        <v>6234</v>
      </c>
      <c r="E10" s="181">
        <v>7175</v>
      </c>
      <c r="F10" s="181">
        <v>7861</v>
      </c>
      <c r="G10" s="181">
        <v>10528</v>
      </c>
      <c r="H10" s="181">
        <v>12191</v>
      </c>
      <c r="I10" s="181">
        <f>I9-1332.16507</f>
        <v>15546.834930000001</v>
      </c>
      <c r="J10" s="181"/>
      <c r="K10" s="181"/>
      <c r="L10" s="181"/>
      <c r="M10" s="181"/>
      <c r="N10" s="172"/>
      <c r="O10" s="172"/>
      <c r="P10" s="172"/>
    </row>
    <row r="11" spans="1:16" s="8" customFormat="1" ht="15" customHeight="1" x14ac:dyDescent="0.25">
      <c r="A11" s="63"/>
      <c r="B11" s="89" t="s">
        <v>319</v>
      </c>
      <c r="C11" s="64"/>
      <c r="D11" s="184" t="s">
        <v>205</v>
      </c>
      <c r="E11" s="184" t="s">
        <v>205</v>
      </c>
      <c r="F11" s="184" t="s">
        <v>205</v>
      </c>
      <c r="G11" s="184" t="s">
        <v>205</v>
      </c>
      <c r="H11" s="184" t="s">
        <v>205</v>
      </c>
      <c r="I11" s="183" t="s">
        <v>205</v>
      </c>
      <c r="J11" s="178">
        <v>18598</v>
      </c>
      <c r="K11" s="178">
        <v>13587</v>
      </c>
      <c r="L11" s="178">
        <v>10285</v>
      </c>
      <c r="M11" s="178">
        <v>19914</v>
      </c>
      <c r="N11" s="172"/>
      <c r="O11" s="172"/>
      <c r="P11" s="172"/>
    </row>
    <row r="12" spans="1:16" s="8" customFormat="1" ht="15" customHeight="1" x14ac:dyDescent="0.25">
      <c r="A12" s="65"/>
      <c r="B12" s="66"/>
      <c r="C12" s="67"/>
      <c r="D12" s="182"/>
      <c r="E12" s="181"/>
      <c r="F12" s="181"/>
      <c r="G12" s="181"/>
      <c r="H12" s="181"/>
      <c r="I12" s="181"/>
      <c r="J12" s="181"/>
      <c r="K12" s="181"/>
      <c r="L12" s="181"/>
      <c r="M12" s="181"/>
      <c r="N12" s="172"/>
      <c r="O12" s="172"/>
      <c r="P12" s="172"/>
    </row>
    <row r="13" spans="1:16" s="8" customFormat="1" ht="15" customHeight="1" x14ac:dyDescent="0.25">
      <c r="A13" s="63"/>
      <c r="B13" s="64" t="s">
        <v>286</v>
      </c>
      <c r="C13" s="64"/>
      <c r="D13" s="179">
        <v>5931</v>
      </c>
      <c r="E13" s="178">
        <v>8551</v>
      </c>
      <c r="F13" s="178">
        <v>11498</v>
      </c>
      <c r="G13" s="178">
        <v>11263</v>
      </c>
      <c r="H13" s="178">
        <v>10598</v>
      </c>
      <c r="I13" s="178">
        <v>17324</v>
      </c>
      <c r="J13" s="183" t="s">
        <v>205</v>
      </c>
      <c r="K13" s="183" t="s">
        <v>140</v>
      </c>
      <c r="L13" s="183" t="s">
        <v>140</v>
      </c>
      <c r="M13" s="183" t="s">
        <v>379</v>
      </c>
      <c r="N13" s="172"/>
      <c r="O13" s="172"/>
      <c r="P13" s="172"/>
    </row>
    <row r="14" spans="1:16" s="8" customFormat="1" ht="15" customHeight="1" x14ac:dyDescent="0.25">
      <c r="A14" s="65"/>
      <c r="B14" s="66"/>
      <c r="C14" s="67"/>
      <c r="D14" s="182">
        <v>7439</v>
      </c>
      <c r="E14" s="181">
        <v>7778</v>
      </c>
      <c r="F14" s="181">
        <v>8557</v>
      </c>
      <c r="G14" s="181">
        <v>10887</v>
      </c>
      <c r="H14" s="181">
        <v>12548</v>
      </c>
      <c r="I14" s="181">
        <f>I13-1332.16507</f>
        <v>15991.834930000001</v>
      </c>
      <c r="J14" s="181"/>
      <c r="K14" s="181"/>
      <c r="L14" s="181"/>
      <c r="M14" s="181"/>
      <c r="N14" s="172"/>
      <c r="O14" s="172"/>
      <c r="P14" s="172"/>
    </row>
    <row r="15" spans="1:16" s="8" customFormat="1" ht="15" customHeight="1" x14ac:dyDescent="0.25">
      <c r="A15" s="63"/>
      <c r="B15" s="174" t="s">
        <v>381</v>
      </c>
      <c r="C15" s="174"/>
      <c r="D15" s="179">
        <v>2525</v>
      </c>
      <c r="E15" s="178">
        <v>3443</v>
      </c>
      <c r="F15" s="178">
        <v>6493</v>
      </c>
      <c r="G15" s="178">
        <v>7113</v>
      </c>
      <c r="H15" s="178">
        <v>3828</v>
      </c>
      <c r="I15" s="178">
        <v>10622</v>
      </c>
      <c r="J15" s="178">
        <v>15078</v>
      </c>
      <c r="K15" s="178">
        <v>15084</v>
      </c>
      <c r="L15" s="178">
        <v>8986</v>
      </c>
      <c r="M15" s="178">
        <v>13198</v>
      </c>
      <c r="N15" s="172"/>
      <c r="O15" s="172"/>
      <c r="P15" s="172"/>
    </row>
    <row r="16" spans="1:16" s="8" customFormat="1" ht="15" customHeight="1" thickBot="1" x14ac:dyDescent="0.3">
      <c r="A16" s="68"/>
      <c r="B16" s="69"/>
      <c r="C16" s="70"/>
      <c r="D16" s="186">
        <v>3496</v>
      </c>
      <c r="E16" s="185">
        <v>3005</v>
      </c>
      <c r="F16" s="185">
        <v>4579</v>
      </c>
      <c r="G16" s="185">
        <v>6859</v>
      </c>
      <c r="H16" s="185">
        <v>5181</v>
      </c>
      <c r="I16" s="185">
        <f>I15-924.52255858</f>
        <v>9697.4774414200001</v>
      </c>
      <c r="J16" s="185"/>
      <c r="K16" s="185"/>
      <c r="L16" s="185"/>
      <c r="M16" s="185"/>
      <c r="N16" s="172"/>
      <c r="O16" s="172"/>
      <c r="P16" s="172"/>
    </row>
    <row r="17" spans="1:16" ht="20.25" customHeight="1" thickTop="1" x14ac:dyDescent="0.25">
      <c r="A17" s="71" t="s">
        <v>291</v>
      </c>
      <c r="B17" s="72"/>
      <c r="C17" s="73"/>
      <c r="D17" s="74"/>
      <c r="E17" s="75"/>
      <c r="F17" s="75"/>
      <c r="G17" s="75"/>
      <c r="H17" s="75"/>
      <c r="I17" s="75"/>
      <c r="J17" s="75"/>
      <c r="K17" s="75"/>
      <c r="L17" s="75"/>
      <c r="M17" s="75"/>
      <c r="N17" s="172"/>
      <c r="O17" s="168"/>
      <c r="P17" s="168"/>
    </row>
    <row r="18" spans="1:16" ht="15" customHeight="1" x14ac:dyDescent="0.25">
      <c r="A18" s="76"/>
      <c r="B18" s="77" t="s">
        <v>320</v>
      </c>
      <c r="C18" s="78"/>
      <c r="D18" s="179">
        <v>50024</v>
      </c>
      <c r="E18" s="178">
        <v>49220</v>
      </c>
      <c r="F18" s="178">
        <v>53223</v>
      </c>
      <c r="G18" s="178">
        <v>47221</v>
      </c>
      <c r="H18" s="178">
        <v>45892</v>
      </c>
      <c r="I18" s="178">
        <v>47199</v>
      </c>
      <c r="J18" s="178">
        <v>51659</v>
      </c>
      <c r="K18" s="178">
        <v>48860</v>
      </c>
      <c r="L18" s="178">
        <v>49824</v>
      </c>
      <c r="M18" s="178">
        <v>57266</v>
      </c>
      <c r="N18" s="172"/>
      <c r="O18" s="168"/>
      <c r="P18" s="168"/>
    </row>
    <row r="19" spans="1:16" ht="15" customHeight="1" x14ac:dyDescent="0.25">
      <c r="A19" s="79"/>
      <c r="B19" s="152" t="s">
        <v>284</v>
      </c>
      <c r="C19" s="80"/>
      <c r="D19" s="187"/>
      <c r="E19" s="181">
        <v>49092</v>
      </c>
      <c r="F19" s="181">
        <v>46223</v>
      </c>
      <c r="G19" s="181"/>
      <c r="H19" s="181"/>
      <c r="I19" s="181"/>
      <c r="J19" s="181"/>
      <c r="K19" s="181"/>
      <c r="L19" s="181"/>
      <c r="M19" s="181"/>
      <c r="N19" s="172"/>
      <c r="O19" s="168"/>
      <c r="P19" s="168"/>
    </row>
    <row r="20" spans="1:16" ht="15" customHeight="1" x14ac:dyDescent="0.25">
      <c r="A20" s="76"/>
      <c r="B20" s="77" t="s">
        <v>321</v>
      </c>
      <c r="C20" s="78"/>
      <c r="D20" s="179">
        <v>15592</v>
      </c>
      <c r="E20" s="178">
        <v>12579</v>
      </c>
      <c r="F20" s="183" t="s">
        <v>140</v>
      </c>
      <c r="G20" s="183" t="s">
        <v>140</v>
      </c>
      <c r="H20" s="183" t="s">
        <v>140</v>
      </c>
      <c r="I20" s="183" t="s">
        <v>140</v>
      </c>
      <c r="J20" s="183" t="s">
        <v>206</v>
      </c>
      <c r="K20" s="183" t="s">
        <v>140</v>
      </c>
      <c r="L20" s="183" t="s">
        <v>140</v>
      </c>
      <c r="M20" s="183" t="s">
        <v>379</v>
      </c>
      <c r="N20" s="172"/>
      <c r="O20" s="168"/>
      <c r="P20" s="168"/>
    </row>
    <row r="21" spans="1:16" ht="15" customHeight="1" x14ac:dyDescent="0.25">
      <c r="A21" s="79"/>
      <c r="B21" s="152" t="s">
        <v>258</v>
      </c>
      <c r="C21" s="80"/>
      <c r="D21" s="187"/>
      <c r="E21" s="181">
        <v>12577</v>
      </c>
      <c r="F21" s="188"/>
      <c r="G21" s="188"/>
      <c r="H21" s="188"/>
      <c r="I21" s="188"/>
      <c r="J21" s="188"/>
      <c r="K21" s="188"/>
      <c r="L21" s="188"/>
      <c r="M21" s="188"/>
      <c r="N21" s="172"/>
      <c r="O21" s="168"/>
      <c r="P21" s="168"/>
    </row>
    <row r="22" spans="1:16" ht="15" customHeight="1" x14ac:dyDescent="0.25">
      <c r="A22" s="76"/>
      <c r="B22" s="77" t="s">
        <v>27</v>
      </c>
      <c r="C22" s="78"/>
      <c r="D22" s="179">
        <v>60014</v>
      </c>
      <c r="E22" s="178">
        <v>62077</v>
      </c>
      <c r="F22" s="178">
        <v>87511</v>
      </c>
      <c r="G22" s="178">
        <v>94525</v>
      </c>
      <c r="H22" s="178">
        <v>91487</v>
      </c>
      <c r="I22" s="178">
        <v>85338</v>
      </c>
      <c r="J22" s="178">
        <v>92583</v>
      </c>
      <c r="K22" s="178">
        <v>93792</v>
      </c>
      <c r="L22" s="178">
        <v>84882</v>
      </c>
      <c r="M22" s="178">
        <v>72559</v>
      </c>
      <c r="N22" s="225"/>
      <c r="O22" s="168"/>
      <c r="P22" s="168"/>
    </row>
    <row r="23" spans="1:16" ht="15" customHeight="1" x14ac:dyDescent="0.25">
      <c r="A23" s="79"/>
      <c r="B23" s="152" t="s">
        <v>287</v>
      </c>
      <c r="C23" s="80"/>
      <c r="D23" s="187"/>
      <c r="E23" s="181">
        <v>58247</v>
      </c>
      <c r="F23" s="181">
        <v>78674</v>
      </c>
      <c r="G23" s="181"/>
      <c r="H23" s="181"/>
      <c r="I23" s="181"/>
      <c r="J23" s="181"/>
      <c r="K23" s="181"/>
      <c r="L23" s="181"/>
      <c r="M23" s="181"/>
      <c r="N23" s="172"/>
      <c r="O23" s="168"/>
      <c r="P23" s="168"/>
    </row>
    <row r="24" spans="1:16" ht="15" customHeight="1" x14ac:dyDescent="0.25">
      <c r="A24" s="76"/>
      <c r="B24" s="77" t="s">
        <v>28</v>
      </c>
      <c r="C24" s="78"/>
      <c r="D24" s="179">
        <v>58871</v>
      </c>
      <c r="E24" s="178">
        <v>58797</v>
      </c>
      <c r="F24" s="178">
        <v>64559</v>
      </c>
      <c r="G24" s="178">
        <v>67113</v>
      </c>
      <c r="H24" s="178">
        <v>68815</v>
      </c>
      <c r="I24" s="178">
        <v>64912</v>
      </c>
      <c r="J24" s="178">
        <v>66879</v>
      </c>
      <c r="K24" s="178">
        <v>69541</v>
      </c>
      <c r="L24" s="178">
        <v>71207</v>
      </c>
      <c r="M24" s="178">
        <v>78583</v>
      </c>
      <c r="N24" s="172"/>
      <c r="O24" s="168"/>
      <c r="P24" s="168"/>
    </row>
    <row r="25" spans="1:16" ht="15" customHeight="1" x14ac:dyDescent="0.25">
      <c r="A25" s="79"/>
      <c r="B25" s="152" t="s">
        <v>288</v>
      </c>
      <c r="C25" s="80"/>
      <c r="D25" s="187"/>
      <c r="E25" s="181">
        <v>58288</v>
      </c>
      <c r="F25" s="181">
        <v>63943</v>
      </c>
      <c r="G25" s="181"/>
      <c r="H25" s="181"/>
      <c r="I25" s="181"/>
      <c r="J25" s="181"/>
      <c r="K25" s="181"/>
      <c r="L25" s="181"/>
      <c r="M25" s="181"/>
      <c r="N25" s="172"/>
      <c r="O25" s="168"/>
      <c r="P25" s="168"/>
    </row>
    <row r="26" spans="1:16" ht="15" customHeight="1" x14ac:dyDescent="0.25">
      <c r="A26" s="76"/>
      <c r="B26" s="77" t="s">
        <v>29</v>
      </c>
      <c r="C26" s="78"/>
      <c r="D26" s="179">
        <v>735</v>
      </c>
      <c r="E26" s="178">
        <v>686</v>
      </c>
      <c r="F26" s="178">
        <v>753</v>
      </c>
      <c r="G26" s="178">
        <v>798</v>
      </c>
      <c r="H26" s="178">
        <v>760</v>
      </c>
      <c r="I26" s="178">
        <v>749</v>
      </c>
      <c r="J26" s="178">
        <v>698</v>
      </c>
      <c r="K26" s="178">
        <v>759</v>
      </c>
      <c r="L26" s="178">
        <v>707</v>
      </c>
      <c r="M26" s="178">
        <v>594</v>
      </c>
      <c r="N26" s="172"/>
      <c r="O26" s="168"/>
      <c r="P26" s="168"/>
    </row>
    <row r="27" spans="1:16" ht="15" customHeight="1" x14ac:dyDescent="0.25">
      <c r="A27" s="79"/>
      <c r="B27" s="152" t="s">
        <v>289</v>
      </c>
      <c r="C27" s="80"/>
      <c r="D27" s="187"/>
      <c r="E27" s="181">
        <v>686</v>
      </c>
      <c r="F27" s="189">
        <v>753</v>
      </c>
      <c r="G27" s="189"/>
      <c r="H27" s="189"/>
      <c r="I27" s="189"/>
      <c r="J27" s="189"/>
      <c r="K27" s="189"/>
      <c r="L27" s="189"/>
      <c r="M27" s="189"/>
      <c r="N27" s="172"/>
      <c r="O27" s="168"/>
      <c r="P27" s="168"/>
    </row>
    <row r="28" spans="1:16" ht="15" customHeight="1" x14ac:dyDescent="0.25">
      <c r="A28" s="76"/>
      <c r="B28" s="77" t="s">
        <v>148</v>
      </c>
      <c r="C28" s="78"/>
      <c r="D28" s="179">
        <v>185237</v>
      </c>
      <c r="E28" s="178">
        <v>183362</v>
      </c>
      <c r="F28" s="178">
        <v>206047</v>
      </c>
      <c r="G28" s="178">
        <v>209659</v>
      </c>
      <c r="H28" s="178">
        <v>206956</v>
      </c>
      <c r="I28" s="178">
        <v>198199</v>
      </c>
      <c r="J28" s="178">
        <v>211819</v>
      </c>
      <c r="K28" s="178">
        <v>212952</v>
      </c>
      <c r="L28" s="178">
        <v>206620</v>
      </c>
      <c r="M28" s="178">
        <v>209002</v>
      </c>
      <c r="N28" s="172"/>
      <c r="O28" s="168"/>
      <c r="P28" s="168"/>
    </row>
    <row r="29" spans="1:16" ht="15" customHeight="1" thickBot="1" x14ac:dyDescent="0.3">
      <c r="A29" s="81"/>
      <c r="B29" s="153" t="s">
        <v>290</v>
      </c>
      <c r="C29" s="82"/>
      <c r="D29" s="190"/>
      <c r="E29" s="185">
        <v>178894</v>
      </c>
      <c r="F29" s="185">
        <v>189594</v>
      </c>
      <c r="G29" s="185"/>
      <c r="H29" s="185"/>
      <c r="I29" s="185"/>
      <c r="J29" s="185"/>
      <c r="K29" s="185"/>
      <c r="L29" s="185"/>
      <c r="M29" s="185"/>
      <c r="N29" s="172"/>
      <c r="O29" s="168"/>
      <c r="P29" s="168"/>
    </row>
    <row r="30" spans="1:16" ht="16.5" thickTop="1" x14ac:dyDescent="0.25">
      <c r="A30" s="83" t="s">
        <v>208</v>
      </c>
      <c r="B30" s="72"/>
      <c r="C30" s="73"/>
      <c r="D30" s="74"/>
      <c r="E30" s="75"/>
      <c r="F30" s="75"/>
      <c r="G30" s="75"/>
      <c r="H30" s="75"/>
      <c r="I30" s="75"/>
      <c r="J30" s="75"/>
      <c r="K30" s="75"/>
      <c r="L30" s="75"/>
      <c r="M30" s="75"/>
      <c r="N30" s="172"/>
      <c r="O30" s="168"/>
      <c r="P30" s="168"/>
    </row>
    <row r="31" spans="1:16" x14ac:dyDescent="0.25">
      <c r="A31" s="154" t="s">
        <v>207</v>
      </c>
      <c r="B31" s="72"/>
      <c r="C31" s="73"/>
      <c r="D31" s="74"/>
      <c r="E31" s="75"/>
      <c r="F31" s="75"/>
      <c r="G31" s="75"/>
      <c r="H31" s="75"/>
      <c r="I31" s="75"/>
      <c r="J31" s="75"/>
      <c r="K31" s="75"/>
      <c r="L31" s="75"/>
      <c r="M31" s="75"/>
      <c r="N31" s="172"/>
      <c r="O31" s="168"/>
      <c r="P31" s="168"/>
    </row>
    <row r="32" spans="1:16" ht="15" customHeight="1" x14ac:dyDescent="0.25">
      <c r="A32" s="76"/>
      <c r="B32" s="77" t="s">
        <v>25</v>
      </c>
      <c r="C32" s="78"/>
      <c r="D32" s="179">
        <v>2259</v>
      </c>
      <c r="E32" s="178">
        <v>4225</v>
      </c>
      <c r="F32" s="178">
        <v>6213</v>
      </c>
      <c r="G32" s="178">
        <v>6088</v>
      </c>
      <c r="H32" s="178">
        <v>5796</v>
      </c>
      <c r="I32" s="178">
        <v>7756</v>
      </c>
      <c r="J32" s="178">
        <v>9549</v>
      </c>
      <c r="K32" s="178">
        <v>7997</v>
      </c>
      <c r="L32" s="178">
        <v>7684</v>
      </c>
      <c r="M32" s="178">
        <v>9439</v>
      </c>
      <c r="N32" s="172"/>
      <c r="O32" s="168"/>
      <c r="P32" s="168"/>
    </row>
    <row r="33" spans="1:16" ht="15" customHeight="1" x14ac:dyDescent="0.25">
      <c r="A33" s="76"/>
      <c r="B33" s="155" t="s">
        <v>284</v>
      </c>
      <c r="C33" s="78"/>
      <c r="D33" s="192">
        <v>2681</v>
      </c>
      <c r="E33" s="191">
        <v>4028</v>
      </c>
      <c r="F33" s="191">
        <v>4744</v>
      </c>
      <c r="G33" s="191">
        <v>6005</v>
      </c>
      <c r="H33" s="191">
        <v>6191</v>
      </c>
      <c r="I33" s="191">
        <v>7485</v>
      </c>
      <c r="J33" s="191"/>
      <c r="K33" s="191"/>
      <c r="L33" s="191"/>
      <c r="M33" s="191"/>
      <c r="N33" s="172"/>
      <c r="O33" s="168"/>
      <c r="P33" s="168"/>
    </row>
    <row r="34" spans="1:16" ht="15" customHeight="1" x14ac:dyDescent="0.25">
      <c r="A34" s="79"/>
      <c r="B34" s="84" t="s">
        <v>323</v>
      </c>
      <c r="C34" s="85"/>
      <c r="D34" s="194">
        <f t="shared" ref="D34:G34" si="0">D33/D18</f>
        <v>5.3594274748120903E-2</v>
      </c>
      <c r="E34" s="193">
        <f t="shared" si="0"/>
        <v>8.1836651767574153E-2</v>
      </c>
      <c r="F34" s="193">
        <f t="shared" si="0"/>
        <v>8.9134396783345546E-2</v>
      </c>
      <c r="G34" s="193">
        <f t="shared" si="0"/>
        <v>0.12716799728934161</v>
      </c>
      <c r="H34" s="193">
        <f t="shared" ref="H34:I34" si="1">H33/H18</f>
        <v>0.13490368691710974</v>
      </c>
      <c r="I34" s="193">
        <f t="shared" si="1"/>
        <v>0.15858386830229454</v>
      </c>
      <c r="J34" s="193">
        <f>J32/J18</f>
        <v>0.18484678371629337</v>
      </c>
      <c r="K34" s="193">
        <f>K32/K18</f>
        <v>0.16367171510437986</v>
      </c>
      <c r="L34" s="193">
        <f>L32/L18</f>
        <v>0.15422286448298009</v>
      </c>
      <c r="M34" s="193">
        <f>M32/M18</f>
        <v>0.16482729717458877</v>
      </c>
      <c r="N34" s="172"/>
      <c r="O34" s="168"/>
      <c r="P34" s="168"/>
    </row>
    <row r="35" spans="1:16" ht="15" customHeight="1" x14ac:dyDescent="0.25">
      <c r="A35" s="76"/>
      <c r="B35" s="77" t="s">
        <v>26</v>
      </c>
      <c r="C35" s="78"/>
      <c r="D35" s="179">
        <v>-874</v>
      </c>
      <c r="E35" s="178">
        <v>276</v>
      </c>
      <c r="F35" s="183" t="s">
        <v>140</v>
      </c>
      <c r="G35" s="183" t="s">
        <v>140</v>
      </c>
      <c r="H35" s="183" t="s">
        <v>140</v>
      </c>
      <c r="I35" s="183" t="s">
        <v>140</v>
      </c>
      <c r="J35" s="183" t="s">
        <v>140</v>
      </c>
      <c r="K35" s="183" t="s">
        <v>140</v>
      </c>
      <c r="L35" s="183"/>
      <c r="M35" s="183" t="s">
        <v>390</v>
      </c>
      <c r="N35" s="172"/>
      <c r="O35" s="168"/>
      <c r="P35" s="168"/>
    </row>
    <row r="36" spans="1:16" ht="15" customHeight="1" x14ac:dyDescent="0.25">
      <c r="A36" s="76"/>
      <c r="B36" s="7" t="s">
        <v>161</v>
      </c>
      <c r="C36" s="78"/>
      <c r="D36" s="192">
        <v>-805</v>
      </c>
      <c r="E36" s="191">
        <v>248</v>
      </c>
      <c r="F36" s="195" t="s">
        <v>140</v>
      </c>
      <c r="G36" s="195" t="s">
        <v>140</v>
      </c>
      <c r="H36" s="195" t="s">
        <v>140</v>
      </c>
      <c r="I36" s="195" t="s">
        <v>140</v>
      </c>
      <c r="J36" s="195" t="s">
        <v>140</v>
      </c>
      <c r="K36" s="195" t="s">
        <v>140</v>
      </c>
      <c r="L36" s="195"/>
      <c r="M36" s="195" t="s">
        <v>390</v>
      </c>
      <c r="N36" s="172"/>
      <c r="O36" s="168"/>
      <c r="P36" s="168"/>
    </row>
    <row r="37" spans="1:16" ht="15" customHeight="1" x14ac:dyDescent="0.25">
      <c r="A37" s="79"/>
      <c r="B37" s="84" t="s">
        <v>323</v>
      </c>
      <c r="C37" s="85"/>
      <c r="D37" s="194">
        <f>D36/D20</f>
        <v>-5.1629040533606979E-2</v>
      </c>
      <c r="E37" s="193">
        <f>E36/E20</f>
        <v>1.9715398680340248E-2</v>
      </c>
      <c r="F37" s="196" t="s">
        <v>140</v>
      </c>
      <c r="G37" s="196" t="s">
        <v>140</v>
      </c>
      <c r="H37" s="196" t="s">
        <v>140</v>
      </c>
      <c r="I37" s="196" t="s">
        <v>140</v>
      </c>
      <c r="J37" s="196" t="s">
        <v>140</v>
      </c>
      <c r="K37" s="196" t="s">
        <v>140</v>
      </c>
      <c r="L37" s="196"/>
      <c r="M37" s="196" t="s">
        <v>390</v>
      </c>
      <c r="N37" s="172"/>
      <c r="O37" s="168"/>
      <c r="P37" s="168"/>
    </row>
    <row r="38" spans="1:16" ht="15" customHeight="1" x14ac:dyDescent="0.25">
      <c r="A38" s="76"/>
      <c r="B38" s="77" t="s">
        <v>27</v>
      </c>
      <c r="C38" s="78"/>
      <c r="D38" s="179">
        <v>4930</v>
      </c>
      <c r="E38" s="178">
        <v>3289</v>
      </c>
      <c r="F38" s="178">
        <v>4456</v>
      </c>
      <c r="G38" s="178">
        <v>4722</v>
      </c>
      <c r="H38" s="178">
        <v>4696</v>
      </c>
      <c r="I38" s="178">
        <v>7159</v>
      </c>
      <c r="J38" s="178">
        <v>7589</v>
      </c>
      <c r="K38" s="178">
        <v>6664</v>
      </c>
      <c r="L38" s="178">
        <v>4065</v>
      </c>
      <c r="M38" s="178">
        <v>3491</v>
      </c>
      <c r="N38" s="172"/>
      <c r="O38" s="168"/>
      <c r="P38" s="168"/>
    </row>
    <row r="39" spans="1:16" ht="15" customHeight="1" x14ac:dyDescent="0.25">
      <c r="A39" s="76"/>
      <c r="B39" s="7" t="s">
        <v>162</v>
      </c>
      <c r="C39" s="78"/>
      <c r="D39" s="192">
        <v>5203</v>
      </c>
      <c r="E39" s="191">
        <v>3074</v>
      </c>
      <c r="F39" s="191">
        <v>3826</v>
      </c>
      <c r="G39" s="191">
        <v>4632</v>
      </c>
      <c r="H39" s="191">
        <v>5179</v>
      </c>
      <c r="I39" s="191">
        <v>6821</v>
      </c>
      <c r="J39" s="191"/>
      <c r="K39" s="191"/>
      <c r="L39" s="191"/>
      <c r="M39" s="191"/>
      <c r="N39" s="172"/>
      <c r="O39" s="168"/>
      <c r="P39" s="168"/>
    </row>
    <row r="40" spans="1:16" ht="15" customHeight="1" x14ac:dyDescent="0.25">
      <c r="A40" s="79"/>
      <c r="B40" s="84" t="s">
        <v>323</v>
      </c>
      <c r="C40" s="85"/>
      <c r="D40" s="194">
        <f t="shared" ref="D40:G40" si="2">D39/D22</f>
        <v>8.6696437497917153E-2</v>
      </c>
      <c r="E40" s="193">
        <f t="shared" si="2"/>
        <v>4.9519145577266943E-2</v>
      </c>
      <c r="F40" s="193">
        <f t="shared" si="2"/>
        <v>4.3720218029733408E-2</v>
      </c>
      <c r="G40" s="193">
        <f t="shared" si="2"/>
        <v>4.90029092832584E-2</v>
      </c>
      <c r="H40" s="193">
        <f t="shared" ref="H40:I40" si="3">H39/H22</f>
        <v>5.6609135724201252E-2</v>
      </c>
      <c r="I40" s="193">
        <f t="shared" si="3"/>
        <v>7.9929222620637938E-2</v>
      </c>
      <c r="J40" s="193">
        <f>J38/J22</f>
        <v>8.1969692060097424E-2</v>
      </c>
      <c r="K40" s="193">
        <f>K38/K22</f>
        <v>7.105083589218697E-2</v>
      </c>
      <c r="L40" s="193">
        <f>L38/L22</f>
        <v>4.7890012016681985E-2</v>
      </c>
      <c r="M40" s="193">
        <f>M38/M22</f>
        <v>4.8112570459901596E-2</v>
      </c>
      <c r="N40" s="172"/>
      <c r="O40" s="168"/>
      <c r="P40" s="168"/>
    </row>
    <row r="41" spans="1:16" ht="15" customHeight="1" x14ac:dyDescent="0.25">
      <c r="A41" s="76"/>
      <c r="B41" s="77" t="s">
        <v>28</v>
      </c>
      <c r="C41" s="78"/>
      <c r="D41" s="179">
        <v>2275</v>
      </c>
      <c r="E41" s="178">
        <v>4010</v>
      </c>
      <c r="F41" s="178">
        <v>3537</v>
      </c>
      <c r="G41" s="178">
        <v>2968</v>
      </c>
      <c r="H41" s="178">
        <v>2916</v>
      </c>
      <c r="I41" s="178">
        <v>4466</v>
      </c>
      <c r="J41" s="178">
        <v>5110</v>
      </c>
      <c r="K41" s="178">
        <v>5420</v>
      </c>
      <c r="L41" s="178">
        <v>5567</v>
      </c>
      <c r="M41" s="178">
        <v>6613</v>
      </c>
      <c r="N41" s="172"/>
      <c r="O41" s="168"/>
      <c r="P41" s="168"/>
    </row>
    <row r="42" spans="1:16" ht="15" customHeight="1" x14ac:dyDescent="0.25">
      <c r="A42" s="76"/>
      <c r="B42" s="7" t="s">
        <v>163</v>
      </c>
      <c r="C42" s="78"/>
      <c r="D42" s="192">
        <v>2837</v>
      </c>
      <c r="E42" s="191">
        <v>3751</v>
      </c>
      <c r="F42" s="191">
        <v>2968</v>
      </c>
      <c r="G42" s="191">
        <v>2808</v>
      </c>
      <c r="H42" s="191">
        <v>3768</v>
      </c>
      <c r="I42" s="191">
        <v>3891</v>
      </c>
      <c r="J42" s="191"/>
      <c r="K42" s="191"/>
      <c r="L42" s="191"/>
      <c r="M42" s="191"/>
      <c r="N42" s="172"/>
      <c r="O42" s="168"/>
      <c r="P42" s="168"/>
    </row>
    <row r="43" spans="1:16" ht="15" customHeight="1" x14ac:dyDescent="0.25">
      <c r="A43" s="79"/>
      <c r="B43" s="84" t="s">
        <v>323</v>
      </c>
      <c r="C43" s="85"/>
      <c r="D43" s="194">
        <f t="shared" ref="D43:G43" si="4">D42/D24</f>
        <v>4.8190110580761322E-2</v>
      </c>
      <c r="E43" s="193">
        <f t="shared" si="4"/>
        <v>6.3795771893123798E-2</v>
      </c>
      <c r="F43" s="193">
        <f t="shared" si="4"/>
        <v>4.5973450642048358E-2</v>
      </c>
      <c r="G43" s="193">
        <f t="shared" si="4"/>
        <v>4.183988199007644E-2</v>
      </c>
      <c r="H43" s="193">
        <f t="shared" ref="H43:I43" si="5">H42/H24</f>
        <v>5.4755503887233888E-2</v>
      </c>
      <c r="I43" s="193">
        <f t="shared" si="5"/>
        <v>5.9942691644071976E-2</v>
      </c>
      <c r="J43" s="193">
        <f>J41/J24</f>
        <v>7.6406644836196719E-2</v>
      </c>
      <c r="K43" s="193">
        <f>K41/K24</f>
        <v>7.7939632734645742E-2</v>
      </c>
      <c r="L43" s="193">
        <f>L41/L24</f>
        <v>7.8180515960509497E-2</v>
      </c>
      <c r="M43" s="193">
        <f>M41/M24</f>
        <v>8.4153061094638784E-2</v>
      </c>
      <c r="N43" s="172"/>
      <c r="O43" s="168"/>
      <c r="P43" s="168"/>
    </row>
    <row r="44" spans="1:16" ht="15" customHeight="1" x14ac:dyDescent="0.25">
      <c r="A44" s="76"/>
      <c r="B44" s="77" t="s">
        <v>29</v>
      </c>
      <c r="C44" s="78"/>
      <c r="D44" s="178">
        <v>32</v>
      </c>
      <c r="E44" s="178">
        <v>-48</v>
      </c>
      <c r="F44" s="197" t="s">
        <v>141</v>
      </c>
      <c r="G44" s="198">
        <v>72</v>
      </c>
      <c r="H44" s="198">
        <v>210</v>
      </c>
      <c r="I44" s="198">
        <v>211</v>
      </c>
      <c r="J44" s="198">
        <v>215</v>
      </c>
      <c r="K44" s="198">
        <v>225</v>
      </c>
      <c r="L44" s="198">
        <v>152</v>
      </c>
      <c r="M44" s="198">
        <v>10</v>
      </c>
      <c r="N44" s="172"/>
      <c r="O44" s="168"/>
      <c r="P44" s="168"/>
    </row>
    <row r="45" spans="1:16" ht="15" customHeight="1" x14ac:dyDescent="0.25">
      <c r="A45" s="76"/>
      <c r="B45" s="7" t="s">
        <v>164</v>
      </c>
      <c r="C45" s="78"/>
      <c r="D45" s="191">
        <v>33</v>
      </c>
      <c r="E45" s="191">
        <v>-48</v>
      </c>
      <c r="F45" s="191">
        <v>1</v>
      </c>
      <c r="G45" s="191">
        <v>72</v>
      </c>
      <c r="H45" s="191">
        <v>211</v>
      </c>
      <c r="I45" s="191">
        <v>211</v>
      </c>
      <c r="J45" s="191"/>
      <c r="K45" s="191"/>
      <c r="L45" s="191"/>
      <c r="M45" s="191"/>
      <c r="N45" s="172"/>
      <c r="O45" s="168"/>
      <c r="P45" s="168"/>
    </row>
    <row r="46" spans="1:16" ht="15" customHeight="1" x14ac:dyDescent="0.25">
      <c r="A46" s="79"/>
      <c r="B46" s="84" t="s">
        <v>323</v>
      </c>
      <c r="C46" s="85"/>
      <c r="D46" s="193">
        <f t="shared" ref="D46:G46" si="6">D45/D26</f>
        <v>4.4897959183673466E-2</v>
      </c>
      <c r="E46" s="193">
        <f t="shared" si="6"/>
        <v>-6.9970845481049565E-2</v>
      </c>
      <c r="F46" s="193">
        <f t="shared" si="6"/>
        <v>1.3280212483399733E-3</v>
      </c>
      <c r="G46" s="193">
        <f t="shared" si="6"/>
        <v>9.0225563909774431E-2</v>
      </c>
      <c r="H46" s="193">
        <f t="shared" ref="H46:I46" si="7">H45/H26</f>
        <v>0.2776315789473684</v>
      </c>
      <c r="I46" s="193">
        <f t="shared" si="7"/>
        <v>0.28170894526034712</v>
      </c>
      <c r="J46" s="193">
        <f>J44/J26</f>
        <v>0.30802292263610315</v>
      </c>
      <c r="K46" s="193">
        <v>0.29699999999999999</v>
      </c>
      <c r="L46" s="193">
        <f>L44/L26</f>
        <v>0.21499292786421501</v>
      </c>
      <c r="M46" s="193">
        <f>M44/M26</f>
        <v>1.6835016835016835E-2</v>
      </c>
      <c r="N46" s="172"/>
      <c r="O46" s="168"/>
      <c r="P46" s="168"/>
    </row>
    <row r="47" spans="1:16" ht="15" customHeight="1" x14ac:dyDescent="0.25">
      <c r="A47" s="76"/>
      <c r="B47" s="77" t="s">
        <v>166</v>
      </c>
      <c r="C47" s="78"/>
      <c r="D47" s="178">
        <v>-3896</v>
      </c>
      <c r="E47" s="178">
        <v>-3797</v>
      </c>
      <c r="F47" s="178">
        <v>-3504</v>
      </c>
      <c r="G47" s="178">
        <v>-2947</v>
      </c>
      <c r="H47" s="178">
        <v>-3378</v>
      </c>
      <c r="I47" s="178">
        <v>-2713</v>
      </c>
      <c r="J47" s="178">
        <v>-3213</v>
      </c>
      <c r="K47" s="178">
        <v>-3012</v>
      </c>
      <c r="L47" s="178">
        <v>-3122</v>
      </c>
      <c r="M47" s="178">
        <v>-2910</v>
      </c>
      <c r="N47" s="172"/>
      <c r="O47" s="168"/>
      <c r="P47" s="168"/>
    </row>
    <row r="48" spans="1:16" ht="15" customHeight="1" x14ac:dyDescent="0.25">
      <c r="A48" s="76"/>
      <c r="B48" s="149" t="s">
        <v>256</v>
      </c>
      <c r="C48" s="78"/>
      <c r="D48" s="191">
        <v>-3715</v>
      </c>
      <c r="E48" s="191">
        <v>-3879</v>
      </c>
      <c r="F48" s="191">
        <v>-3678</v>
      </c>
      <c r="G48" s="191">
        <v>-2990</v>
      </c>
      <c r="H48" s="191">
        <v>-3159</v>
      </c>
      <c r="I48" s="191">
        <v>-2861</v>
      </c>
      <c r="J48" s="191"/>
      <c r="K48" s="191"/>
      <c r="L48" s="191"/>
      <c r="M48" s="191"/>
      <c r="N48" s="172"/>
      <c r="O48" s="168"/>
      <c r="P48" s="168"/>
    </row>
    <row r="49" spans="1:16" ht="15" customHeight="1" x14ac:dyDescent="0.25">
      <c r="A49" s="79"/>
      <c r="B49" s="84"/>
      <c r="C49" s="85"/>
      <c r="D49" s="200"/>
      <c r="E49" s="199"/>
      <c r="F49" s="199"/>
      <c r="G49" s="199"/>
      <c r="H49" s="199"/>
      <c r="I49" s="199"/>
      <c r="J49" s="199"/>
      <c r="K49" s="199"/>
      <c r="L49" s="199"/>
      <c r="M49" s="199"/>
      <c r="N49" s="172"/>
      <c r="O49" s="168"/>
      <c r="P49" s="168"/>
    </row>
    <row r="50" spans="1:16" ht="15" customHeight="1" x14ac:dyDescent="0.25">
      <c r="A50" s="76"/>
      <c r="B50" s="77" t="s">
        <v>148</v>
      </c>
      <c r="C50" s="78"/>
      <c r="D50" s="179">
        <v>4726</v>
      </c>
      <c r="E50" s="178">
        <v>7956</v>
      </c>
      <c r="F50" s="178">
        <v>10702</v>
      </c>
      <c r="G50" s="178">
        <v>10904</v>
      </c>
      <c r="H50" s="178">
        <v>10241</v>
      </c>
      <c r="I50" s="178">
        <v>16879</v>
      </c>
      <c r="J50" s="178">
        <v>19251</v>
      </c>
      <c r="K50" s="178">
        <v>17293</v>
      </c>
      <c r="L50" s="178">
        <v>14346</v>
      </c>
      <c r="M50" s="178">
        <v>16642</v>
      </c>
      <c r="N50" s="172"/>
      <c r="O50" s="168"/>
      <c r="P50" s="168"/>
    </row>
    <row r="51" spans="1:16" ht="15" customHeight="1" x14ac:dyDescent="0.25">
      <c r="A51" s="76"/>
      <c r="B51" s="7" t="s">
        <v>165</v>
      </c>
      <c r="C51" s="78"/>
      <c r="D51" s="192">
        <v>6234</v>
      </c>
      <c r="E51" s="191">
        <v>7175</v>
      </c>
      <c r="F51" s="191">
        <v>7861</v>
      </c>
      <c r="G51" s="191">
        <v>10528</v>
      </c>
      <c r="H51" s="191">
        <v>12191</v>
      </c>
      <c r="I51" s="191">
        <v>15547</v>
      </c>
      <c r="J51" s="191"/>
      <c r="K51" s="191"/>
      <c r="L51" s="191"/>
      <c r="M51" s="191"/>
      <c r="N51" s="172"/>
      <c r="O51" s="168"/>
      <c r="P51" s="168"/>
    </row>
    <row r="52" spans="1:16" ht="15" customHeight="1" x14ac:dyDescent="0.25">
      <c r="A52" s="79"/>
      <c r="B52" s="84" t="s">
        <v>323</v>
      </c>
      <c r="C52" s="85"/>
      <c r="D52" s="194">
        <f t="shared" ref="D52:G52" si="8">D51/D28</f>
        <v>3.3654183559440068E-2</v>
      </c>
      <c r="E52" s="193">
        <f t="shared" si="8"/>
        <v>3.9130245088949731E-2</v>
      </c>
      <c r="F52" s="193">
        <f t="shared" si="8"/>
        <v>3.8151489708658705E-2</v>
      </c>
      <c r="G52" s="193">
        <f t="shared" si="8"/>
        <v>5.021487272189603E-2</v>
      </c>
      <c r="H52" s="193">
        <f t="shared" ref="H52" si="9">H51/H28</f>
        <v>5.8906240940103209E-2</v>
      </c>
      <c r="I52" s="193">
        <f>I51/I28</f>
        <v>7.8441364487207302E-2</v>
      </c>
      <c r="J52" s="193">
        <f>J50/J28</f>
        <v>9.0884198301379948E-2</v>
      </c>
      <c r="K52" s="193">
        <f>K50/K28</f>
        <v>8.1206093391938086E-2</v>
      </c>
      <c r="L52" s="193">
        <f>L50/L28</f>
        <v>6.9431807182266964E-2</v>
      </c>
      <c r="M52" s="193">
        <f>M50/M28</f>
        <v>7.9626032286772369E-2</v>
      </c>
      <c r="N52" s="172"/>
      <c r="O52" s="168"/>
      <c r="P52" s="168"/>
    </row>
    <row r="53" spans="1:16" ht="15" customHeight="1" x14ac:dyDescent="0.25">
      <c r="A53" s="86" t="s">
        <v>213</v>
      </c>
      <c r="B53" s="86"/>
      <c r="C53" s="86"/>
      <c r="D53" s="171"/>
      <c r="E53" s="171"/>
      <c r="F53" s="171"/>
      <c r="G53" s="171"/>
      <c r="H53" s="171"/>
      <c r="I53" s="171"/>
      <c r="J53" s="171"/>
      <c r="K53" s="171"/>
      <c r="L53" s="171"/>
      <c r="M53" s="171"/>
      <c r="N53" s="172"/>
      <c r="O53" s="168"/>
      <c r="P53" s="168"/>
    </row>
    <row r="54" spans="1:16" x14ac:dyDescent="0.25">
      <c r="A54" s="8" t="s">
        <v>367</v>
      </c>
      <c r="B54" s="8"/>
      <c r="C54" s="87"/>
      <c r="D54" s="172"/>
      <c r="E54" s="172"/>
      <c r="F54" s="172"/>
      <c r="G54" s="172"/>
      <c r="H54" s="172"/>
      <c r="I54" s="172"/>
      <c r="J54" s="172"/>
      <c r="K54" s="172"/>
      <c r="L54" s="172"/>
      <c r="M54" s="172"/>
      <c r="N54" s="172"/>
      <c r="O54" s="168"/>
      <c r="P54" s="168"/>
    </row>
    <row r="55" spans="1:16" x14ac:dyDescent="0.25">
      <c r="A55" s="8" t="s">
        <v>365</v>
      </c>
      <c r="B55" s="8"/>
      <c r="C55" s="87"/>
      <c r="D55" s="172"/>
      <c r="E55" s="172"/>
      <c r="F55" s="172"/>
      <c r="G55" s="172"/>
      <c r="H55" s="172"/>
      <c r="I55" s="172"/>
      <c r="J55" s="172"/>
      <c r="K55" s="172"/>
      <c r="L55" s="172"/>
      <c r="M55" s="172"/>
      <c r="N55" s="172"/>
      <c r="O55" s="168"/>
      <c r="P55" s="168"/>
    </row>
    <row r="56" spans="1:16" ht="15.75" x14ac:dyDescent="0.25">
      <c r="A56" s="146" t="s">
        <v>364</v>
      </c>
      <c r="B56" s="8"/>
      <c r="C56" s="87"/>
      <c r="D56" s="172"/>
      <c r="E56" s="172"/>
      <c r="F56" s="172"/>
      <c r="G56" s="172"/>
      <c r="H56" s="172"/>
      <c r="I56" s="172"/>
      <c r="J56" s="172"/>
      <c r="K56" s="172"/>
      <c r="L56" s="172"/>
      <c r="M56" s="172"/>
      <c r="N56" s="172"/>
      <c r="O56" s="168"/>
      <c r="P56" s="168"/>
    </row>
    <row r="57" spans="1:16" x14ac:dyDescent="0.25">
      <c r="A57" s="8" t="s">
        <v>366</v>
      </c>
      <c r="B57" s="8"/>
      <c r="C57" s="87"/>
      <c r="D57" s="172"/>
      <c r="E57" s="172"/>
      <c r="F57" s="172"/>
      <c r="G57" s="172"/>
      <c r="H57" s="172"/>
      <c r="I57" s="172"/>
      <c r="J57" s="172"/>
      <c r="K57" s="172"/>
      <c r="L57" s="172"/>
      <c r="M57" s="172"/>
      <c r="N57" s="168"/>
      <c r="O57" s="168"/>
      <c r="P57" s="168"/>
    </row>
    <row r="58" spans="1:16" ht="15.75" x14ac:dyDescent="0.25">
      <c r="A58" s="146" t="s">
        <v>368</v>
      </c>
      <c r="B58" s="8"/>
      <c r="C58" s="87"/>
      <c r="D58" s="172"/>
      <c r="E58" s="172"/>
      <c r="F58" s="172"/>
      <c r="G58" s="172"/>
      <c r="H58" s="172"/>
      <c r="I58" s="172"/>
      <c r="J58" s="172"/>
      <c r="K58" s="172"/>
      <c r="L58" s="172"/>
      <c r="M58" s="172"/>
      <c r="N58" s="168"/>
      <c r="O58" s="168"/>
      <c r="P58" s="168"/>
    </row>
    <row r="59" spans="1:16" x14ac:dyDescent="0.25">
      <c r="A59" s="8"/>
      <c r="B59" s="8"/>
      <c r="C59" s="87"/>
      <c r="D59" s="172"/>
      <c r="E59" s="172"/>
      <c r="F59" s="172"/>
      <c r="G59" s="172"/>
      <c r="H59" s="172"/>
      <c r="I59" s="172"/>
      <c r="J59" s="172"/>
      <c r="K59" s="172"/>
      <c r="L59" s="172"/>
      <c r="M59" s="172"/>
      <c r="N59" s="168"/>
      <c r="O59" s="168"/>
      <c r="P59" s="168"/>
    </row>
    <row r="60" spans="1:16" ht="16.5" customHeight="1" x14ac:dyDescent="0.25">
      <c r="A60" s="55"/>
      <c r="B60" s="56"/>
      <c r="C60" s="57"/>
      <c r="D60" s="169">
        <v>2011</v>
      </c>
      <c r="E60" s="169">
        <v>2012</v>
      </c>
      <c r="F60" s="169">
        <v>2013</v>
      </c>
      <c r="G60" s="169">
        <v>2014</v>
      </c>
      <c r="H60" s="169">
        <v>2015</v>
      </c>
      <c r="I60" s="169">
        <v>2016</v>
      </c>
      <c r="J60" s="169">
        <v>2017</v>
      </c>
      <c r="K60" s="169">
        <v>2018</v>
      </c>
      <c r="L60" s="169">
        <v>2019</v>
      </c>
      <c r="M60" s="175">
        <v>2020</v>
      </c>
      <c r="N60" s="168"/>
      <c r="O60" s="168"/>
      <c r="P60" s="168"/>
    </row>
    <row r="61" spans="1:16" ht="16.5" customHeight="1" x14ac:dyDescent="0.25">
      <c r="A61" s="134"/>
      <c r="B61" s="135"/>
      <c r="C61" s="136"/>
      <c r="D61" s="129">
        <v>40999</v>
      </c>
      <c r="E61" s="129">
        <v>41364</v>
      </c>
      <c r="F61" s="129">
        <v>41729</v>
      </c>
      <c r="G61" s="129">
        <v>42094</v>
      </c>
      <c r="H61" s="129">
        <v>42460</v>
      </c>
      <c r="I61" s="129">
        <v>42825</v>
      </c>
      <c r="J61" s="129">
        <v>43190</v>
      </c>
      <c r="K61" s="129">
        <v>43555</v>
      </c>
      <c r="L61" s="129">
        <v>43921</v>
      </c>
      <c r="M61" s="307">
        <v>44286</v>
      </c>
      <c r="N61" s="168"/>
      <c r="O61" s="168"/>
      <c r="P61" s="168"/>
    </row>
    <row r="62" spans="1:16" ht="16.5" customHeight="1" x14ac:dyDescent="0.25">
      <c r="A62" s="58"/>
      <c r="B62" s="59"/>
      <c r="C62" s="60"/>
      <c r="D62" s="133" t="s">
        <v>192</v>
      </c>
      <c r="E62" s="133" t="s">
        <v>192</v>
      </c>
      <c r="F62" s="133" t="s">
        <v>192</v>
      </c>
      <c r="G62" s="133" t="s">
        <v>192</v>
      </c>
      <c r="H62" s="133" t="s">
        <v>192</v>
      </c>
      <c r="I62" s="133" t="s">
        <v>192</v>
      </c>
      <c r="J62" s="133" t="s">
        <v>193</v>
      </c>
      <c r="K62" s="133" t="s">
        <v>193</v>
      </c>
      <c r="L62" s="133" t="s">
        <v>193</v>
      </c>
      <c r="M62" s="139" t="s">
        <v>193</v>
      </c>
      <c r="N62" s="168"/>
      <c r="O62" s="168"/>
      <c r="P62" s="168"/>
    </row>
    <row r="63" spans="1:16" s="8" customFormat="1" ht="18.75" customHeight="1" x14ac:dyDescent="0.3">
      <c r="A63" s="88" t="s">
        <v>293</v>
      </c>
      <c r="B63" s="61"/>
      <c r="C63" s="62"/>
      <c r="D63" s="176"/>
      <c r="E63" s="177"/>
      <c r="F63" s="177"/>
      <c r="G63" s="177"/>
      <c r="H63" s="177"/>
      <c r="I63" s="177"/>
      <c r="J63" s="177"/>
      <c r="K63" s="177"/>
      <c r="L63" s="177"/>
      <c r="M63" s="177"/>
      <c r="N63" s="172"/>
      <c r="O63" s="172"/>
      <c r="P63" s="172"/>
    </row>
    <row r="64" spans="1:16" s="8" customFormat="1" ht="18.75" customHeight="1" x14ac:dyDescent="0.25">
      <c r="A64" s="63" t="s">
        <v>167</v>
      </c>
      <c r="B64" s="89" t="s">
        <v>330</v>
      </c>
      <c r="C64" s="64"/>
      <c r="D64" s="201">
        <v>2.1000000000000001E-2</v>
      </c>
      <c r="E64" s="202">
        <v>2.8000000000000001E-2</v>
      </c>
      <c r="F64" s="202">
        <v>4.7E-2</v>
      </c>
      <c r="G64" s="202">
        <v>4.4999999999999998E-2</v>
      </c>
      <c r="H64" s="202">
        <v>2.3E-2</v>
      </c>
      <c r="I64" s="202">
        <v>6.6000000000000003E-2</v>
      </c>
      <c r="J64" s="202">
        <v>9.2999999999999999E-2</v>
      </c>
      <c r="K64" s="202">
        <v>8.6871498694564897E-2</v>
      </c>
      <c r="L64" s="202">
        <v>0.05</v>
      </c>
      <c r="M64" s="202">
        <v>7.0000000000000007E-2</v>
      </c>
      <c r="N64" s="172"/>
      <c r="O64" s="172"/>
      <c r="P64" s="172"/>
    </row>
    <row r="65" spans="1:16" s="8" customFormat="1" ht="18.75" customHeight="1" x14ac:dyDescent="0.25">
      <c r="A65" s="90"/>
      <c r="B65" s="156" t="s">
        <v>363</v>
      </c>
      <c r="C65" s="91"/>
      <c r="D65" s="203"/>
      <c r="E65" s="204"/>
      <c r="F65" s="204"/>
      <c r="G65" s="204"/>
      <c r="H65" s="204"/>
      <c r="I65" s="204"/>
      <c r="J65" s="204"/>
      <c r="K65" s="204"/>
      <c r="L65" s="204"/>
      <c r="M65" s="204"/>
      <c r="N65" s="172"/>
      <c r="O65" s="172"/>
      <c r="P65" s="172"/>
    </row>
    <row r="66" spans="1:16" s="8" customFormat="1" ht="18.75" customHeight="1" x14ac:dyDescent="0.25">
      <c r="A66" s="92" t="s">
        <v>168</v>
      </c>
      <c r="B66" s="93" t="s">
        <v>327</v>
      </c>
      <c r="C66" s="94"/>
      <c r="D66" s="201">
        <v>2.9000000000000001E-2</v>
      </c>
      <c r="E66" s="202">
        <v>4.1000000000000002E-2</v>
      </c>
      <c r="F66" s="202">
        <v>5.0999999999999997E-2</v>
      </c>
      <c r="G66" s="202">
        <v>4.2999999999999997E-2</v>
      </c>
      <c r="H66" s="202">
        <v>3.9E-2</v>
      </c>
      <c r="I66" s="202">
        <v>6.6000000000000003E-2</v>
      </c>
      <c r="J66" s="202">
        <v>7.3999999999999996E-2</v>
      </c>
      <c r="K66" s="202">
        <v>7.0173330038414194E-2</v>
      </c>
      <c r="L66" s="202">
        <v>0.04</v>
      </c>
      <c r="M66" s="202">
        <v>5.0999999999999997E-2</v>
      </c>
      <c r="N66" s="205"/>
      <c r="O66" s="172"/>
      <c r="P66" s="172"/>
    </row>
    <row r="67" spans="1:16" s="8" customFormat="1" ht="18.75" customHeight="1" x14ac:dyDescent="0.25">
      <c r="A67" s="90"/>
      <c r="B67" s="156" t="s">
        <v>322</v>
      </c>
      <c r="C67" s="91"/>
      <c r="D67" s="206"/>
      <c r="E67" s="204"/>
      <c r="F67" s="204"/>
      <c r="G67" s="204"/>
      <c r="H67" s="204"/>
      <c r="I67" s="204"/>
      <c r="J67" s="204"/>
      <c r="K67" s="204"/>
      <c r="L67" s="204"/>
      <c r="M67" s="204"/>
      <c r="N67" s="172"/>
      <c r="O67" s="172"/>
      <c r="P67" s="172"/>
    </row>
    <row r="68" spans="1:16" s="8" customFormat="1" ht="18.75" customHeight="1" x14ac:dyDescent="0.25">
      <c r="A68" s="95" t="s">
        <v>169</v>
      </c>
      <c r="B68" s="96" t="s">
        <v>328</v>
      </c>
      <c r="C68" s="62"/>
      <c r="D68" s="207">
        <v>2.5999999999999999E-2</v>
      </c>
      <c r="E68" s="202">
        <v>4.2999999999999997E-2</v>
      </c>
      <c r="F68" s="202">
        <v>5.1999999999999998E-2</v>
      </c>
      <c r="G68" s="202">
        <v>5.1999999999999998E-2</v>
      </c>
      <c r="H68" s="202">
        <v>4.9000000000000002E-2</v>
      </c>
      <c r="I68" s="202">
        <v>8.5000000000000006E-2</v>
      </c>
      <c r="J68" s="202">
        <f>J50/J28</f>
        <v>9.0884198301379948E-2</v>
      </c>
      <c r="K68" s="202">
        <f>K50/K28</f>
        <v>8.1206093391938086E-2</v>
      </c>
      <c r="L68" s="202">
        <f>L50/L28</f>
        <v>6.9431807182266964E-2</v>
      </c>
      <c r="M68" s="202">
        <f>M50/M28</f>
        <v>7.9626032286772369E-2</v>
      </c>
      <c r="N68" s="172"/>
      <c r="O68" s="172"/>
      <c r="P68" s="172"/>
    </row>
    <row r="69" spans="1:16" s="8" customFormat="1" ht="18.75" customHeight="1" x14ac:dyDescent="0.25">
      <c r="A69" s="97"/>
      <c r="B69" s="157" t="s">
        <v>209</v>
      </c>
      <c r="C69" s="98"/>
      <c r="D69" s="206"/>
      <c r="E69" s="204"/>
      <c r="F69" s="204"/>
      <c r="G69" s="204"/>
      <c r="H69" s="204"/>
      <c r="I69" s="204"/>
      <c r="J69" s="204"/>
      <c r="K69" s="204"/>
      <c r="L69" s="204"/>
      <c r="M69" s="204"/>
      <c r="N69" s="172"/>
      <c r="O69" s="172"/>
      <c r="P69" s="172"/>
    </row>
    <row r="70" spans="1:16" s="8" customFormat="1" ht="18.75" customHeight="1" x14ac:dyDescent="0.25">
      <c r="A70" s="92" t="s">
        <v>170</v>
      </c>
      <c r="B70" s="93" t="s">
        <v>149</v>
      </c>
      <c r="C70" s="62" t="s">
        <v>157</v>
      </c>
      <c r="D70" s="208">
        <f t="shared" ref="D70:I70" si="10">D7/D73</f>
        <v>0.92013511164096073</v>
      </c>
      <c r="E70" s="209">
        <f t="shared" si="10"/>
        <v>0.85752901892192712</v>
      </c>
      <c r="F70" s="209">
        <f t="shared" si="10"/>
        <v>0.87003905837643825</v>
      </c>
      <c r="G70" s="209">
        <f t="shared" si="10"/>
        <v>0.7332605874926118</v>
      </c>
      <c r="H70" s="209">
        <f t="shared" si="10"/>
        <v>0.79561129008695919</v>
      </c>
      <c r="I70" s="209">
        <f t="shared" si="10"/>
        <v>0.7514881967983863</v>
      </c>
      <c r="J70" s="209">
        <v>0.77803979474521301</v>
      </c>
      <c r="K70" s="209">
        <f>K7/K73</f>
        <v>0.74746751468946782</v>
      </c>
      <c r="L70" s="209">
        <f>L7/L73</f>
        <v>0.72927622987272434</v>
      </c>
      <c r="M70" s="209">
        <f>M7/M73</f>
        <v>0.60446606490573018</v>
      </c>
      <c r="N70" s="172"/>
      <c r="O70" s="172"/>
      <c r="P70" s="172"/>
    </row>
    <row r="71" spans="1:16" s="8" customFormat="1" ht="18.75" customHeight="1" x14ac:dyDescent="0.25">
      <c r="A71" s="65"/>
      <c r="B71" s="158" t="s">
        <v>294</v>
      </c>
      <c r="C71" s="100" t="s">
        <v>171</v>
      </c>
      <c r="D71" s="210"/>
      <c r="E71" s="211"/>
      <c r="F71" s="211"/>
      <c r="G71" s="211"/>
      <c r="H71" s="211"/>
      <c r="I71" s="211"/>
      <c r="J71" s="211"/>
      <c r="K71" s="211"/>
      <c r="L71" s="211"/>
      <c r="M71" s="211"/>
      <c r="N71" s="172"/>
      <c r="O71" s="172"/>
      <c r="P71" s="172"/>
    </row>
    <row r="72" spans="1:16" s="8" customFormat="1" ht="18.75" customHeight="1" x14ac:dyDescent="0.3">
      <c r="A72" s="88" t="s">
        <v>295</v>
      </c>
      <c r="B72" s="61"/>
      <c r="C72" s="101"/>
      <c r="D72" s="212"/>
      <c r="E72" s="213"/>
      <c r="F72" s="213"/>
      <c r="G72" s="213"/>
      <c r="H72" s="213"/>
      <c r="I72" s="213"/>
      <c r="J72" s="213"/>
      <c r="K72" s="213"/>
      <c r="L72" s="213"/>
      <c r="M72" s="213"/>
      <c r="N72" s="172"/>
      <c r="O72" s="172"/>
      <c r="P72" s="172"/>
    </row>
    <row r="73" spans="1:16" s="8" customFormat="1" ht="18.75" customHeight="1" x14ac:dyDescent="0.25">
      <c r="A73" s="63" t="s">
        <v>167</v>
      </c>
      <c r="B73" s="89" t="s">
        <v>150</v>
      </c>
      <c r="C73" s="62" t="s">
        <v>80</v>
      </c>
      <c r="D73" s="214">
        <v>201315</v>
      </c>
      <c r="E73" s="177">
        <v>213826</v>
      </c>
      <c r="F73" s="177">
        <v>236825</v>
      </c>
      <c r="G73" s="177">
        <v>285927</v>
      </c>
      <c r="H73" s="177">
        <v>260122</v>
      </c>
      <c r="I73" s="177">
        <v>263742</v>
      </c>
      <c r="J73" s="177">
        <v>272247</v>
      </c>
      <c r="K73" s="177">
        <v>284898</v>
      </c>
      <c r="L73" s="177">
        <v>283322</v>
      </c>
      <c r="M73" s="177">
        <v>345763</v>
      </c>
      <c r="N73" s="172"/>
      <c r="O73" s="172"/>
      <c r="P73" s="172"/>
    </row>
    <row r="74" spans="1:16" s="8" customFormat="1" ht="18.75" customHeight="1" x14ac:dyDescent="0.25">
      <c r="A74" s="90"/>
      <c r="B74" s="156" t="s">
        <v>296</v>
      </c>
      <c r="C74" s="98" t="s">
        <v>172</v>
      </c>
      <c r="D74" s="215"/>
      <c r="E74" s="216"/>
      <c r="F74" s="216"/>
      <c r="G74" s="216"/>
      <c r="H74" s="216"/>
      <c r="I74" s="216"/>
      <c r="J74" s="216"/>
      <c r="K74" s="216"/>
      <c r="L74" s="216"/>
      <c r="M74" s="216"/>
      <c r="N74" s="172"/>
      <c r="O74" s="172"/>
      <c r="P74" s="172"/>
    </row>
    <row r="75" spans="1:16" s="8" customFormat="1" ht="18.75" customHeight="1" x14ac:dyDescent="0.25">
      <c r="A75" s="92" t="s">
        <v>168</v>
      </c>
      <c r="B75" s="93" t="s">
        <v>329</v>
      </c>
      <c r="C75" s="62" t="s">
        <v>80</v>
      </c>
      <c r="D75" s="217">
        <v>117997</v>
      </c>
      <c r="E75" s="218">
        <v>130044</v>
      </c>
      <c r="F75" s="218">
        <v>148936</v>
      </c>
      <c r="G75" s="218">
        <v>169215</v>
      </c>
      <c r="H75" s="219">
        <v>157319</v>
      </c>
      <c r="I75" s="219">
        <v>165353</v>
      </c>
      <c r="J75" s="219">
        <v>168450</v>
      </c>
      <c r="K75" s="219">
        <v>178818</v>
      </c>
      <c r="L75" s="219">
        <v>177138</v>
      </c>
      <c r="M75" s="219">
        <v>200205</v>
      </c>
      <c r="N75" s="220"/>
      <c r="O75" s="172"/>
      <c r="P75" s="172"/>
    </row>
    <row r="76" spans="1:16" s="8" customFormat="1" ht="18.75" customHeight="1" x14ac:dyDescent="0.25">
      <c r="A76" s="90"/>
      <c r="B76" s="156" t="s">
        <v>333</v>
      </c>
      <c r="C76" s="98" t="s">
        <v>172</v>
      </c>
      <c r="D76" s="221"/>
      <c r="E76" s="222"/>
      <c r="F76" s="222"/>
      <c r="G76" s="222"/>
      <c r="H76" s="222"/>
      <c r="I76" s="222"/>
      <c r="J76" s="222"/>
      <c r="K76" s="222"/>
      <c r="L76" s="222"/>
      <c r="M76" s="222"/>
      <c r="N76" s="172"/>
      <c r="O76" s="172"/>
      <c r="P76" s="172"/>
    </row>
    <row r="77" spans="1:16" s="8" customFormat="1" ht="18.75" customHeight="1" x14ac:dyDescent="0.25">
      <c r="A77" s="92" t="s">
        <v>169</v>
      </c>
      <c r="B77" s="96" t="s">
        <v>325</v>
      </c>
      <c r="C77" s="62"/>
      <c r="D77" s="207">
        <v>0.58599999999999997</v>
      </c>
      <c r="E77" s="202">
        <v>0.60799999999999998</v>
      </c>
      <c r="F77" s="202">
        <v>0.629</v>
      </c>
      <c r="G77" s="202">
        <v>0.59199999999999997</v>
      </c>
      <c r="H77" s="202">
        <v>0.60499999999999998</v>
      </c>
      <c r="I77" s="202">
        <v>0.627</v>
      </c>
      <c r="J77" s="202">
        <v>0.61899999999999999</v>
      </c>
      <c r="K77" s="202">
        <v>0.62765870827380599</v>
      </c>
      <c r="L77" s="202">
        <v>0.625</v>
      </c>
      <c r="M77" s="202">
        <v>0.57902378218606387</v>
      </c>
      <c r="N77" s="172"/>
      <c r="O77" s="172"/>
      <c r="P77" s="172"/>
    </row>
    <row r="78" spans="1:16" s="8" customFormat="1" ht="18.75" customHeight="1" x14ac:dyDescent="0.25">
      <c r="A78" s="97"/>
      <c r="B78" s="157" t="s">
        <v>324</v>
      </c>
      <c r="C78" s="98"/>
      <c r="D78" s="223"/>
      <c r="E78" s="224"/>
      <c r="F78" s="224"/>
      <c r="G78" s="224"/>
      <c r="H78" s="224"/>
      <c r="I78" s="224"/>
      <c r="J78" s="224"/>
      <c r="K78" s="224"/>
      <c r="L78" s="224"/>
      <c r="M78" s="224"/>
      <c r="N78" s="172"/>
      <c r="O78" s="172"/>
      <c r="P78" s="172"/>
    </row>
    <row r="79" spans="1:16" s="8" customFormat="1" ht="18.75" customHeight="1" x14ac:dyDescent="0.25">
      <c r="A79" s="95" t="s">
        <v>170</v>
      </c>
      <c r="B79" s="93" t="s">
        <v>151</v>
      </c>
      <c r="C79" s="62" t="s">
        <v>80</v>
      </c>
      <c r="D79" s="217">
        <v>27433</v>
      </c>
      <c r="E79" s="218">
        <v>29553</v>
      </c>
      <c r="F79" s="218">
        <v>35063</v>
      </c>
      <c r="G79" s="218">
        <v>61066</v>
      </c>
      <c r="H79" s="218">
        <v>50898</v>
      </c>
      <c r="I79" s="218">
        <v>43133</v>
      </c>
      <c r="J79" s="218">
        <v>43694.1</v>
      </c>
      <c r="K79" s="218">
        <v>45401.027000000002</v>
      </c>
      <c r="L79" s="218">
        <v>48606.53</v>
      </c>
      <c r="M79" s="218">
        <v>76747.95</v>
      </c>
      <c r="N79" s="225"/>
      <c r="O79" s="172"/>
      <c r="P79" s="172"/>
    </row>
    <row r="80" spans="1:16" s="8" customFormat="1" ht="18.75" customHeight="1" x14ac:dyDescent="0.25">
      <c r="A80" s="90"/>
      <c r="B80" s="156" t="s">
        <v>297</v>
      </c>
      <c r="C80" s="98" t="s">
        <v>172</v>
      </c>
      <c r="D80" s="221"/>
      <c r="E80" s="222"/>
      <c r="F80" s="222"/>
      <c r="G80" s="222"/>
      <c r="H80" s="222"/>
      <c r="I80" s="222"/>
      <c r="J80" s="224"/>
      <c r="K80" s="224"/>
      <c r="L80" s="224"/>
      <c r="M80" s="224"/>
      <c r="N80" s="225"/>
      <c r="O80" s="172"/>
      <c r="P80" s="172"/>
    </row>
    <row r="81" spans="1:16" s="8" customFormat="1" ht="18.75" customHeight="1" x14ac:dyDescent="0.25">
      <c r="A81" s="95" t="s">
        <v>173</v>
      </c>
      <c r="B81" s="96" t="s">
        <v>152</v>
      </c>
      <c r="C81" s="62"/>
      <c r="D81" s="207">
        <f t="shared" ref="D81:G81" si="11">D79/D73</f>
        <v>0.13626903112038347</v>
      </c>
      <c r="E81" s="202">
        <f t="shared" si="11"/>
        <v>0.13821050760899048</v>
      </c>
      <c r="F81" s="202">
        <f t="shared" si="11"/>
        <v>0.14805447060065449</v>
      </c>
      <c r="G81" s="202">
        <f t="shared" si="11"/>
        <v>0.21357199564923915</v>
      </c>
      <c r="H81" s="202">
        <f t="shared" ref="H81:M81" si="12">H79/H73</f>
        <v>0.19566972420633394</v>
      </c>
      <c r="I81" s="202">
        <f t="shared" si="12"/>
        <v>0.16354240128610537</v>
      </c>
      <c r="J81" s="202">
        <f t="shared" si="12"/>
        <v>0.16049433051603873</v>
      </c>
      <c r="K81" s="202">
        <f t="shared" si="12"/>
        <v>0.15935888282824029</v>
      </c>
      <c r="L81" s="202">
        <f t="shared" si="12"/>
        <v>0.17155932119637726</v>
      </c>
      <c r="M81" s="202">
        <f t="shared" si="12"/>
        <v>0.22196692532167986</v>
      </c>
      <c r="N81" s="172"/>
      <c r="O81" s="172"/>
      <c r="P81" s="172"/>
    </row>
    <row r="82" spans="1:16" s="8" customFormat="1" ht="18.75" customHeight="1" x14ac:dyDescent="0.25">
      <c r="A82" s="95"/>
      <c r="B82" s="157" t="s">
        <v>298</v>
      </c>
      <c r="C82" s="98"/>
      <c r="D82" s="223"/>
      <c r="E82" s="224"/>
      <c r="F82" s="224"/>
      <c r="G82" s="224"/>
      <c r="H82" s="224"/>
      <c r="I82" s="224"/>
      <c r="J82" s="224"/>
      <c r="K82" s="224"/>
      <c r="L82" s="224"/>
      <c r="M82" s="224"/>
      <c r="N82" s="172"/>
      <c r="O82" s="172"/>
      <c r="P82" s="172"/>
    </row>
    <row r="83" spans="1:16" s="8" customFormat="1" ht="18.75" customHeight="1" x14ac:dyDescent="0.25">
      <c r="A83" s="92" t="s">
        <v>174</v>
      </c>
      <c r="B83" s="93" t="s">
        <v>153</v>
      </c>
      <c r="C83" s="94"/>
      <c r="D83" s="207">
        <f t="shared" ref="D83:G83" si="13">D79/D75</f>
        <v>0.23248896158376908</v>
      </c>
      <c r="E83" s="202">
        <f t="shared" si="13"/>
        <v>0.22725385254221647</v>
      </c>
      <c r="F83" s="202">
        <f t="shared" si="13"/>
        <v>0.23542326905516464</v>
      </c>
      <c r="G83" s="202">
        <f t="shared" si="13"/>
        <v>0.36087817273882339</v>
      </c>
      <c r="H83" s="202">
        <f t="shared" ref="H83:M83" si="14">H79/H75</f>
        <v>0.32353371175763895</v>
      </c>
      <c r="I83" s="202">
        <f t="shared" si="14"/>
        <v>0.26085405163498698</v>
      </c>
      <c r="J83" s="202">
        <f t="shared" si="14"/>
        <v>0.25938913624220838</v>
      </c>
      <c r="K83" s="202">
        <f t="shared" si="14"/>
        <v>0.25389517274547307</v>
      </c>
      <c r="L83" s="202">
        <f t="shared" si="14"/>
        <v>0.27439922546263362</v>
      </c>
      <c r="M83" s="202">
        <f t="shared" si="14"/>
        <v>0.38334681951000221</v>
      </c>
      <c r="N83" s="172"/>
      <c r="O83" s="172"/>
      <c r="P83" s="172"/>
    </row>
    <row r="84" spans="1:16" s="8" customFormat="1" ht="18.75" customHeight="1" x14ac:dyDescent="0.25">
      <c r="A84" s="65"/>
      <c r="B84" s="100" t="s">
        <v>299</v>
      </c>
      <c r="C84" s="99"/>
      <c r="D84" s="226"/>
      <c r="E84" s="227"/>
      <c r="F84" s="227"/>
      <c r="G84" s="227"/>
      <c r="H84" s="227"/>
      <c r="I84" s="227"/>
      <c r="J84" s="227"/>
      <c r="K84" s="227"/>
      <c r="L84" s="227"/>
      <c r="M84" s="227"/>
      <c r="N84" s="172"/>
      <c r="O84" s="172"/>
      <c r="P84" s="172"/>
    </row>
    <row r="85" spans="1:16" s="8" customFormat="1" ht="18.75" customHeight="1" x14ac:dyDescent="0.3">
      <c r="A85" s="102" t="s">
        <v>303</v>
      </c>
      <c r="B85" s="9"/>
      <c r="C85" s="64"/>
      <c r="D85" s="201"/>
      <c r="E85" s="202"/>
      <c r="F85" s="202"/>
      <c r="G85" s="202"/>
      <c r="H85" s="202"/>
      <c r="I85" s="202"/>
      <c r="J85" s="202"/>
      <c r="K85" s="202"/>
      <c r="L85" s="202"/>
      <c r="M85" s="202"/>
      <c r="N85" s="172"/>
      <c r="O85" s="172"/>
      <c r="P85" s="172"/>
    </row>
    <row r="86" spans="1:16" s="8" customFormat="1" ht="18.75" customHeight="1" x14ac:dyDescent="0.25">
      <c r="A86" s="63" t="s">
        <v>167</v>
      </c>
      <c r="B86" s="103" t="s">
        <v>154</v>
      </c>
      <c r="C86" s="62" t="s">
        <v>80</v>
      </c>
      <c r="D86" s="218">
        <v>6730</v>
      </c>
      <c r="E86" s="218">
        <v>16644</v>
      </c>
      <c r="F86" s="218">
        <v>17852</v>
      </c>
      <c r="G86" s="218">
        <v>15672</v>
      </c>
      <c r="H86" s="218">
        <v>19233</v>
      </c>
      <c r="I86" s="218">
        <v>23427</v>
      </c>
      <c r="J86" s="218">
        <v>22054</v>
      </c>
      <c r="K86" s="218">
        <v>20191.329000000002</v>
      </c>
      <c r="L86" s="218">
        <v>22206</v>
      </c>
      <c r="M86" s="218">
        <v>27405</v>
      </c>
      <c r="N86" s="172"/>
      <c r="O86" s="172"/>
      <c r="P86" s="172"/>
    </row>
    <row r="87" spans="1:16" s="8" customFormat="1" ht="18.75" customHeight="1" x14ac:dyDescent="0.25">
      <c r="A87" s="90"/>
      <c r="B87" s="159" t="s">
        <v>300</v>
      </c>
      <c r="C87" s="98" t="s">
        <v>172</v>
      </c>
      <c r="D87" s="228"/>
      <c r="E87" s="229"/>
      <c r="F87" s="229"/>
      <c r="G87" s="229"/>
      <c r="H87" s="229"/>
      <c r="I87" s="229"/>
      <c r="J87" s="229"/>
      <c r="K87" s="229"/>
      <c r="L87" s="229"/>
      <c r="M87" s="229"/>
      <c r="N87" s="172"/>
      <c r="O87" s="172"/>
      <c r="P87" s="172"/>
    </row>
    <row r="88" spans="1:16" ht="18.75" customHeight="1" x14ac:dyDescent="0.25">
      <c r="A88" s="104" t="s">
        <v>168</v>
      </c>
      <c r="B88" s="93" t="s">
        <v>155</v>
      </c>
      <c r="C88" s="62" t="s">
        <v>80</v>
      </c>
      <c r="D88" s="218">
        <v>-13340</v>
      </c>
      <c r="E88" s="218">
        <v>-13088</v>
      </c>
      <c r="F88" s="218">
        <v>-15220</v>
      </c>
      <c r="G88" s="218">
        <v>-36353</v>
      </c>
      <c r="H88" s="218">
        <v>-6962</v>
      </c>
      <c r="I88" s="218">
        <v>-7987</v>
      </c>
      <c r="J88" s="218">
        <v>-11745</v>
      </c>
      <c r="K88" s="218">
        <v>-15615.994000000001</v>
      </c>
      <c r="L88" s="218">
        <v>-10377</v>
      </c>
      <c r="M88" s="218">
        <v>-14993</v>
      </c>
      <c r="N88" s="172"/>
      <c r="O88" s="168"/>
      <c r="P88" s="168"/>
    </row>
    <row r="89" spans="1:16" ht="18.75" customHeight="1" x14ac:dyDescent="0.25">
      <c r="A89" s="105"/>
      <c r="B89" s="156" t="s">
        <v>301</v>
      </c>
      <c r="C89" s="98" t="s">
        <v>172</v>
      </c>
      <c r="D89" s="230"/>
      <c r="E89" s="231"/>
      <c r="F89" s="231"/>
      <c r="G89" s="231"/>
      <c r="H89" s="222"/>
      <c r="I89" s="231"/>
      <c r="J89" s="231"/>
      <c r="K89" s="231"/>
      <c r="L89" s="231"/>
      <c r="M89" s="231"/>
      <c r="N89" s="172"/>
      <c r="O89" s="168"/>
      <c r="P89" s="168"/>
    </row>
    <row r="90" spans="1:16" ht="18.75" customHeight="1" x14ac:dyDescent="0.25">
      <c r="A90" s="104" t="s">
        <v>169</v>
      </c>
      <c r="B90" s="106" t="s">
        <v>175</v>
      </c>
      <c r="C90" s="62" t="s">
        <v>80</v>
      </c>
      <c r="D90" s="218">
        <v>-6609</v>
      </c>
      <c r="E90" s="218">
        <v>3556</v>
      </c>
      <c r="F90" s="218">
        <v>2632</v>
      </c>
      <c r="G90" s="218">
        <v>-20681</v>
      </c>
      <c r="H90" s="218">
        <v>12271</v>
      </c>
      <c r="I90" s="218">
        <f>I86+I88</f>
        <v>15440</v>
      </c>
      <c r="J90" s="218">
        <v>10310</v>
      </c>
      <c r="K90" s="218">
        <v>4575.335</v>
      </c>
      <c r="L90" s="218">
        <f>L86+L88</f>
        <v>11829</v>
      </c>
      <c r="M90" s="218">
        <f>M86+M88</f>
        <v>12412</v>
      </c>
      <c r="N90" s="172"/>
      <c r="O90" s="168"/>
      <c r="P90" s="168"/>
    </row>
    <row r="91" spans="1:16" ht="18.75" customHeight="1" x14ac:dyDescent="0.25">
      <c r="A91" s="105"/>
      <c r="B91" s="156" t="s">
        <v>302</v>
      </c>
      <c r="C91" s="98" t="s">
        <v>172</v>
      </c>
      <c r="D91" s="232"/>
      <c r="E91" s="216"/>
      <c r="F91" s="216"/>
      <c r="G91" s="216"/>
      <c r="H91" s="216"/>
      <c r="I91" s="216"/>
      <c r="J91" s="216"/>
      <c r="K91" s="216"/>
      <c r="L91" s="216"/>
      <c r="M91" s="216"/>
      <c r="N91" s="172"/>
      <c r="O91" s="168"/>
      <c r="P91" s="168"/>
    </row>
    <row r="92" spans="1:16" ht="18.75" customHeight="1" x14ac:dyDescent="0.25">
      <c r="A92" s="104" t="s">
        <v>170</v>
      </c>
      <c r="B92" s="93" t="s">
        <v>176</v>
      </c>
      <c r="C92" s="62" t="s">
        <v>80</v>
      </c>
      <c r="D92" s="218">
        <v>-3942</v>
      </c>
      <c r="E92" s="218">
        <v>-642</v>
      </c>
      <c r="F92" s="218">
        <v>2722</v>
      </c>
      <c r="G92" s="218">
        <v>23467</v>
      </c>
      <c r="H92" s="218">
        <v>-15530</v>
      </c>
      <c r="I92" s="218">
        <v>-10245</v>
      </c>
      <c r="J92" s="218">
        <v>-2453</v>
      </c>
      <c r="K92" s="218">
        <v>-2223.779</v>
      </c>
      <c r="L92" s="218">
        <v>-4041</v>
      </c>
      <c r="M92" s="218">
        <v>21768</v>
      </c>
      <c r="N92" s="172"/>
      <c r="O92" s="168"/>
      <c r="P92" s="168"/>
    </row>
    <row r="93" spans="1:16" ht="18.75" customHeight="1" x14ac:dyDescent="0.25">
      <c r="A93" s="107"/>
      <c r="B93" s="158" t="s">
        <v>304</v>
      </c>
      <c r="C93" s="108" t="s">
        <v>172</v>
      </c>
      <c r="D93" s="233"/>
      <c r="E93" s="234"/>
      <c r="F93" s="234"/>
      <c r="G93" s="234"/>
      <c r="H93" s="234"/>
      <c r="I93" s="234"/>
      <c r="J93" s="234"/>
      <c r="K93" s="234"/>
      <c r="L93" s="234"/>
      <c r="M93" s="234"/>
      <c r="N93" s="172"/>
      <c r="O93" s="168"/>
      <c r="P93" s="168"/>
    </row>
    <row r="94" spans="1:16" ht="16.5" customHeight="1" x14ac:dyDescent="0.3">
      <c r="A94" s="109" t="s">
        <v>177</v>
      </c>
      <c r="B94" s="110"/>
      <c r="C94" s="62"/>
      <c r="D94" s="235"/>
      <c r="E94" s="236"/>
      <c r="F94" s="236"/>
      <c r="G94" s="236"/>
      <c r="H94" s="236"/>
      <c r="I94" s="236"/>
      <c r="J94" s="236"/>
      <c r="K94" s="236"/>
      <c r="L94" s="236"/>
      <c r="M94" s="236"/>
      <c r="N94" s="172"/>
      <c r="O94" s="168"/>
      <c r="P94" s="168"/>
    </row>
    <row r="95" spans="1:16" s="112" customFormat="1" ht="15.75" x14ac:dyDescent="0.25">
      <c r="A95" s="109" t="s">
        <v>156</v>
      </c>
      <c r="B95" s="111"/>
      <c r="C95" s="103"/>
      <c r="D95" s="235"/>
      <c r="E95" s="236"/>
      <c r="F95" s="236"/>
      <c r="G95" s="236"/>
      <c r="H95" s="236"/>
      <c r="I95" s="236"/>
      <c r="J95" s="236"/>
      <c r="K95" s="236"/>
      <c r="L95" s="236"/>
      <c r="M95" s="236"/>
      <c r="N95" s="172"/>
      <c r="O95" s="168"/>
      <c r="P95" s="168"/>
    </row>
    <row r="96" spans="1:16" s="112" customFormat="1" ht="18.75" customHeight="1" x14ac:dyDescent="0.25">
      <c r="A96" s="109" t="s">
        <v>357</v>
      </c>
      <c r="B96" s="111"/>
      <c r="C96" s="103"/>
      <c r="D96" s="235"/>
      <c r="E96" s="236"/>
      <c r="F96" s="236"/>
      <c r="G96" s="236"/>
      <c r="H96" s="236"/>
      <c r="I96" s="236"/>
      <c r="J96" s="236"/>
      <c r="K96" s="236"/>
      <c r="L96" s="236"/>
      <c r="M96" s="236"/>
      <c r="N96" s="172"/>
      <c r="O96" s="168"/>
      <c r="P96" s="168"/>
    </row>
    <row r="97" spans="1:16" s="11" customFormat="1" ht="18.75" customHeight="1" x14ac:dyDescent="0.25">
      <c r="A97" s="113" t="s">
        <v>167</v>
      </c>
      <c r="B97" s="89" t="s">
        <v>30</v>
      </c>
      <c r="C97" s="62" t="s">
        <v>80</v>
      </c>
      <c r="D97" s="176">
        <v>14565</v>
      </c>
      <c r="E97" s="177">
        <v>17588</v>
      </c>
      <c r="F97" s="177">
        <v>13263</v>
      </c>
      <c r="G97" s="177">
        <v>11812</v>
      </c>
      <c r="H97" s="177">
        <v>9697</v>
      </c>
      <c r="I97" s="177">
        <v>10341</v>
      </c>
      <c r="J97" s="177">
        <v>11024</v>
      </c>
      <c r="K97" s="177">
        <v>11346</v>
      </c>
      <c r="L97" s="177">
        <v>10773</v>
      </c>
      <c r="M97" s="177">
        <v>11137.684999999999</v>
      </c>
      <c r="N97" s="171"/>
      <c r="O97" s="237"/>
      <c r="P97" s="237"/>
    </row>
    <row r="98" spans="1:16" ht="18.75" customHeight="1" x14ac:dyDescent="0.25">
      <c r="A98" s="105"/>
      <c r="B98" s="156" t="s">
        <v>358</v>
      </c>
      <c r="C98" s="98" t="s">
        <v>172</v>
      </c>
      <c r="D98" s="232"/>
      <c r="E98" s="216"/>
      <c r="F98" s="216"/>
      <c r="G98" s="216"/>
      <c r="H98" s="216"/>
      <c r="I98" s="216"/>
      <c r="J98" s="216"/>
      <c r="K98" s="216"/>
      <c r="L98" s="216"/>
      <c r="M98" s="216"/>
      <c r="N98" s="172"/>
      <c r="O98" s="168"/>
      <c r="P98" s="168"/>
    </row>
    <row r="99" spans="1:16" s="11" customFormat="1" ht="18.75" customHeight="1" x14ac:dyDescent="0.25">
      <c r="A99" s="113" t="s">
        <v>168</v>
      </c>
      <c r="B99" s="89" t="s">
        <v>31</v>
      </c>
      <c r="C99" s="62" t="s">
        <v>80</v>
      </c>
      <c r="D99" s="176">
        <v>10465</v>
      </c>
      <c r="E99" s="177">
        <v>10393</v>
      </c>
      <c r="F99" s="177">
        <v>10969</v>
      </c>
      <c r="G99" s="177">
        <v>9256</v>
      </c>
      <c r="H99" s="177">
        <v>10843</v>
      </c>
      <c r="I99" s="177">
        <v>10003</v>
      </c>
      <c r="J99" s="177">
        <v>9793</v>
      </c>
      <c r="K99" s="177">
        <v>10152</v>
      </c>
      <c r="L99" s="177">
        <v>11278</v>
      </c>
      <c r="M99" s="177">
        <v>12258.951999999999</v>
      </c>
      <c r="N99" s="171"/>
      <c r="O99" s="237"/>
      <c r="P99" s="237"/>
    </row>
    <row r="100" spans="1:16" ht="18.75" customHeight="1" x14ac:dyDescent="0.25">
      <c r="A100" s="105"/>
      <c r="B100" s="156" t="s">
        <v>305</v>
      </c>
      <c r="C100" s="98" t="s">
        <v>172</v>
      </c>
      <c r="D100" s="232"/>
      <c r="E100" s="216"/>
      <c r="F100" s="216"/>
      <c r="G100" s="216"/>
      <c r="H100" s="216"/>
      <c r="I100" s="216"/>
      <c r="J100" s="216"/>
      <c r="K100" s="216"/>
      <c r="L100" s="216"/>
      <c r="M100" s="216"/>
      <c r="N100" s="172"/>
      <c r="O100" s="168"/>
      <c r="P100" s="168"/>
    </row>
    <row r="101" spans="1:16" s="11" customFormat="1" ht="18.75" customHeight="1" x14ac:dyDescent="0.25">
      <c r="A101" s="113" t="s">
        <v>169</v>
      </c>
      <c r="B101" s="114" t="s">
        <v>32</v>
      </c>
      <c r="C101" s="62" t="s">
        <v>80</v>
      </c>
      <c r="D101" s="176">
        <v>13047</v>
      </c>
      <c r="E101" s="177">
        <v>12325</v>
      </c>
      <c r="F101" s="177">
        <v>11881</v>
      </c>
      <c r="G101" s="177">
        <v>10253</v>
      </c>
      <c r="H101" s="177">
        <v>10448</v>
      </c>
      <c r="I101" s="177">
        <v>9659</v>
      </c>
      <c r="J101" s="177">
        <v>10053</v>
      </c>
      <c r="K101" s="177">
        <v>10234.58</v>
      </c>
      <c r="L101" s="177">
        <v>10337.655000000001</v>
      </c>
      <c r="M101" s="177">
        <v>10363.267</v>
      </c>
      <c r="N101" s="171"/>
      <c r="O101" s="237"/>
      <c r="P101" s="237"/>
    </row>
    <row r="102" spans="1:16" ht="18.75" customHeight="1" x14ac:dyDescent="0.25">
      <c r="A102" s="105"/>
      <c r="B102" s="156" t="s">
        <v>306</v>
      </c>
      <c r="C102" s="98" t="s">
        <v>172</v>
      </c>
      <c r="D102" s="232"/>
      <c r="E102" s="216"/>
      <c r="F102" s="216"/>
      <c r="G102" s="216"/>
      <c r="H102" s="216"/>
      <c r="I102" s="216"/>
      <c r="J102" s="216"/>
      <c r="K102" s="216"/>
      <c r="L102" s="216"/>
      <c r="M102" s="216"/>
      <c r="N102" s="172"/>
      <c r="O102" s="168"/>
      <c r="P102" s="168"/>
    </row>
    <row r="103" spans="1:16" ht="18.75" customHeight="1" x14ac:dyDescent="0.25">
      <c r="A103" s="113" t="s">
        <v>170</v>
      </c>
      <c r="B103" s="114" t="s">
        <v>33</v>
      </c>
      <c r="C103" s="62" t="s">
        <v>88</v>
      </c>
      <c r="D103" s="176">
        <v>6997</v>
      </c>
      <c r="E103" s="177">
        <v>5215</v>
      </c>
      <c r="F103" s="177">
        <v>5262</v>
      </c>
      <c r="G103" s="177">
        <v>6747</v>
      </c>
      <c r="H103" s="177">
        <v>6358</v>
      </c>
      <c r="I103" s="177">
        <v>5958</v>
      </c>
      <c r="J103" s="177">
        <v>5708</v>
      </c>
      <c r="K103" s="177">
        <v>5898</v>
      </c>
      <c r="L103" s="177">
        <v>5969</v>
      </c>
      <c r="M103" s="177">
        <v>7937</v>
      </c>
      <c r="N103" s="172"/>
      <c r="O103" s="168"/>
      <c r="P103" s="168"/>
    </row>
    <row r="104" spans="1:16" ht="18.75" customHeight="1" x14ac:dyDescent="0.25">
      <c r="A104" s="107"/>
      <c r="B104" s="308" t="s">
        <v>307</v>
      </c>
      <c r="C104" s="100" t="s">
        <v>178</v>
      </c>
      <c r="D104" s="238"/>
      <c r="E104" s="239"/>
      <c r="F104" s="239"/>
      <c r="G104" s="239"/>
      <c r="H104" s="239"/>
      <c r="I104" s="239"/>
      <c r="J104" s="239"/>
      <c r="K104" s="239"/>
      <c r="L104" s="239"/>
      <c r="M104" s="239"/>
      <c r="N104" s="172"/>
      <c r="O104" s="168"/>
      <c r="P104" s="168"/>
    </row>
    <row r="105" spans="1:16" ht="16.5" customHeight="1" x14ac:dyDescent="0.25">
      <c r="A105" s="1"/>
      <c r="B105" s="1"/>
      <c r="C105" s="1"/>
      <c r="D105" s="240"/>
      <c r="E105" s="240"/>
      <c r="F105" s="240"/>
      <c r="G105" s="240"/>
      <c r="H105" s="240"/>
      <c r="I105" s="240"/>
      <c r="J105" s="240"/>
      <c r="K105" s="240"/>
      <c r="L105" s="240"/>
      <c r="M105" s="240"/>
      <c r="N105" s="168"/>
      <c r="O105" s="168"/>
      <c r="P105" s="168"/>
    </row>
    <row r="106" spans="1:16" ht="16.5" customHeight="1" x14ac:dyDescent="0.25">
      <c r="A106" s="115"/>
      <c r="B106" s="56"/>
      <c r="C106" s="57"/>
      <c r="D106" s="169">
        <v>2011</v>
      </c>
      <c r="E106" s="169">
        <v>2012</v>
      </c>
      <c r="F106" s="169">
        <v>2013</v>
      </c>
      <c r="G106" s="169">
        <v>2014</v>
      </c>
      <c r="H106" s="169">
        <v>2015</v>
      </c>
      <c r="I106" s="169">
        <v>2016</v>
      </c>
      <c r="J106" s="169">
        <v>2017</v>
      </c>
      <c r="K106" s="169">
        <v>2018</v>
      </c>
      <c r="L106" s="169">
        <v>2019</v>
      </c>
      <c r="M106" s="175">
        <v>2020</v>
      </c>
      <c r="N106" s="168"/>
      <c r="O106" s="168"/>
      <c r="P106" s="168"/>
    </row>
    <row r="107" spans="1:16" ht="16.5" customHeight="1" x14ac:dyDescent="0.25">
      <c r="A107" s="138"/>
      <c r="B107" s="135"/>
      <c r="C107" s="136"/>
      <c r="D107" s="129">
        <v>40999</v>
      </c>
      <c r="E107" s="129">
        <v>41364</v>
      </c>
      <c r="F107" s="129">
        <v>41729</v>
      </c>
      <c r="G107" s="129">
        <v>42094</v>
      </c>
      <c r="H107" s="129">
        <v>42460</v>
      </c>
      <c r="I107" s="129">
        <v>42825</v>
      </c>
      <c r="J107" s="129">
        <v>43190</v>
      </c>
      <c r="K107" s="129">
        <v>43555</v>
      </c>
      <c r="L107" s="129">
        <v>43921</v>
      </c>
      <c r="M107" s="307">
        <v>44286</v>
      </c>
      <c r="N107" s="168"/>
      <c r="O107" s="168"/>
      <c r="P107" s="168"/>
    </row>
    <row r="108" spans="1:16" ht="16.5" customHeight="1" x14ac:dyDescent="0.25">
      <c r="A108" s="140"/>
      <c r="B108" s="141"/>
      <c r="C108" s="60"/>
      <c r="D108" s="133" t="s">
        <v>192</v>
      </c>
      <c r="E108" s="133" t="s">
        <v>192</v>
      </c>
      <c r="F108" s="133" t="s">
        <v>192</v>
      </c>
      <c r="G108" s="133" t="s">
        <v>192</v>
      </c>
      <c r="H108" s="133" t="s">
        <v>192</v>
      </c>
      <c r="I108" s="133" t="s">
        <v>192</v>
      </c>
      <c r="J108" s="133" t="s">
        <v>193</v>
      </c>
      <c r="K108" s="133" t="s">
        <v>193</v>
      </c>
      <c r="L108" s="133" t="s">
        <v>193</v>
      </c>
      <c r="M108" s="139" t="s">
        <v>193</v>
      </c>
      <c r="N108" s="168"/>
      <c r="O108" s="168"/>
      <c r="P108" s="168"/>
    </row>
    <row r="109" spans="1:16" ht="18.75" customHeight="1" x14ac:dyDescent="0.3">
      <c r="A109" s="116" t="s">
        <v>308</v>
      </c>
      <c r="B109" s="64"/>
      <c r="C109" s="62"/>
      <c r="D109" s="235"/>
      <c r="E109" s="236"/>
      <c r="F109" s="236"/>
      <c r="G109" s="236"/>
      <c r="H109" s="236"/>
      <c r="I109" s="236"/>
      <c r="J109" s="236"/>
      <c r="K109" s="236"/>
      <c r="L109" s="236"/>
      <c r="M109" s="236"/>
      <c r="N109" s="172"/>
      <c r="O109" s="168"/>
      <c r="P109" s="168"/>
    </row>
    <row r="110" spans="1:16" ht="18.75" customHeight="1" x14ac:dyDescent="0.25">
      <c r="A110" s="113" t="s">
        <v>167</v>
      </c>
      <c r="B110" s="89" t="s">
        <v>356</v>
      </c>
      <c r="C110" s="62" t="s">
        <v>179</v>
      </c>
      <c r="D110" s="209">
        <v>489.78</v>
      </c>
      <c r="E110" s="209">
        <v>539.80999999999995</v>
      </c>
      <c r="F110" s="209">
        <v>618.28</v>
      </c>
      <c r="G110" s="209">
        <v>702.53</v>
      </c>
      <c r="H110" s="241">
        <v>668.44</v>
      </c>
      <c r="I110" s="241">
        <v>702.63</v>
      </c>
      <c r="J110" s="241">
        <v>3579.19</v>
      </c>
      <c r="K110" s="241">
        <v>3799.77</v>
      </c>
      <c r="L110" s="242">
        <v>3764.17</v>
      </c>
      <c r="M110" s="242">
        <v>4254.4799999999996</v>
      </c>
      <c r="N110" s="172"/>
      <c r="O110" s="168"/>
      <c r="P110" s="168"/>
    </row>
    <row r="111" spans="1:16" ht="18.75" customHeight="1" x14ac:dyDescent="0.25">
      <c r="A111" s="105"/>
      <c r="B111" s="156" t="s">
        <v>326</v>
      </c>
      <c r="C111" s="98" t="s">
        <v>180</v>
      </c>
      <c r="D111" s="228"/>
      <c r="E111" s="229"/>
      <c r="F111" s="229"/>
      <c r="G111" s="229"/>
      <c r="H111" s="229"/>
      <c r="I111" s="229"/>
      <c r="J111" s="229"/>
      <c r="K111" s="229"/>
      <c r="L111" s="229"/>
      <c r="M111" s="229"/>
      <c r="N111" s="172"/>
      <c r="O111" s="168"/>
      <c r="P111" s="168"/>
    </row>
    <row r="112" spans="1:16" ht="18.75" customHeight="1" x14ac:dyDescent="0.25">
      <c r="A112" s="113" t="s">
        <v>168</v>
      </c>
      <c r="B112" s="89" t="s">
        <v>373</v>
      </c>
      <c r="C112" s="62" t="s">
        <v>179</v>
      </c>
      <c r="D112" s="243">
        <v>10.48</v>
      </c>
      <c r="E112" s="209">
        <v>14.29</v>
      </c>
      <c r="F112" s="209">
        <v>26.96</v>
      </c>
      <c r="G112" s="209">
        <v>29.53</v>
      </c>
      <c r="H112" s="209">
        <v>16.010000000000002</v>
      </c>
      <c r="I112" s="209">
        <v>45.14</v>
      </c>
      <c r="J112" s="209">
        <v>320.36</v>
      </c>
      <c r="K112" s="209">
        <v>320.51</v>
      </c>
      <c r="L112" s="209">
        <v>190.96</v>
      </c>
      <c r="M112" s="209">
        <v>280.45999999999998</v>
      </c>
      <c r="N112" s="172"/>
      <c r="O112" s="168"/>
      <c r="P112" s="168"/>
    </row>
    <row r="113" spans="1:16" ht="18.75" customHeight="1" x14ac:dyDescent="0.25">
      <c r="A113" s="105"/>
      <c r="B113" s="156" t="s">
        <v>374</v>
      </c>
      <c r="C113" s="98" t="s">
        <v>180</v>
      </c>
      <c r="D113" s="244"/>
      <c r="E113" s="245"/>
      <c r="F113" s="245"/>
      <c r="G113" s="245"/>
      <c r="H113" s="245"/>
      <c r="I113" s="245"/>
      <c r="J113" s="245"/>
      <c r="K113" s="245"/>
      <c r="L113" s="245"/>
      <c r="M113" s="245"/>
      <c r="N113" s="172"/>
      <c r="O113" s="168"/>
      <c r="P113" s="168"/>
    </row>
    <row r="114" spans="1:16" ht="18.75" customHeight="1" x14ac:dyDescent="0.25">
      <c r="A114" s="113" t="s">
        <v>169</v>
      </c>
      <c r="B114" s="89" t="s">
        <v>34</v>
      </c>
      <c r="C114" s="62" t="s">
        <v>2</v>
      </c>
      <c r="D114" s="246">
        <v>41.6</v>
      </c>
      <c r="E114" s="247">
        <v>25.1</v>
      </c>
      <c r="F114" s="247">
        <v>14.7</v>
      </c>
      <c r="G114" s="247">
        <v>18.100000000000001</v>
      </c>
      <c r="H114" s="247">
        <v>27.5</v>
      </c>
      <c r="I114" s="247">
        <f>670/I112</f>
        <v>14.842711564023039</v>
      </c>
      <c r="J114" s="247">
        <v>14.65584516934603</v>
      </c>
      <c r="K114" s="247">
        <v>12.370908863998004</v>
      </c>
      <c r="L114" s="247">
        <v>12</v>
      </c>
      <c r="M114" s="247">
        <v>16.134208086714683</v>
      </c>
      <c r="N114" s="248"/>
      <c r="O114" s="168"/>
      <c r="P114" s="168"/>
    </row>
    <row r="115" spans="1:16" ht="18.75" customHeight="1" x14ac:dyDescent="0.25">
      <c r="A115" s="105"/>
      <c r="B115" s="156" t="s">
        <v>309</v>
      </c>
      <c r="C115" s="98" t="s">
        <v>181</v>
      </c>
      <c r="D115" s="249"/>
      <c r="E115" s="229"/>
      <c r="F115" s="229"/>
      <c r="G115" s="229"/>
      <c r="H115" s="229"/>
      <c r="I115" s="229"/>
      <c r="J115" s="229"/>
      <c r="K115" s="229"/>
      <c r="L115" s="229"/>
      <c r="M115" s="229"/>
      <c r="N115" s="172"/>
      <c r="O115" s="168"/>
      <c r="P115" s="168"/>
    </row>
    <row r="116" spans="1:16" ht="18.75" customHeight="1" x14ac:dyDescent="0.25">
      <c r="A116" s="113" t="s">
        <v>182</v>
      </c>
      <c r="B116" s="89" t="s">
        <v>183</v>
      </c>
      <c r="C116" s="62" t="s">
        <v>184</v>
      </c>
      <c r="D116" s="246">
        <v>0.9</v>
      </c>
      <c r="E116" s="247">
        <v>0.67</v>
      </c>
      <c r="F116" s="247">
        <v>0.64</v>
      </c>
      <c r="G116" s="247">
        <v>0.76</v>
      </c>
      <c r="H116" s="247">
        <v>0.66</v>
      </c>
      <c r="I116" s="247">
        <v>0.95</v>
      </c>
      <c r="J116" s="247">
        <v>1.31174564148413</v>
      </c>
      <c r="K116" s="247">
        <v>1.04</v>
      </c>
      <c r="L116" s="247">
        <v>0.60969616143798</v>
      </c>
      <c r="M116" s="247">
        <v>1.0635847389105133</v>
      </c>
      <c r="N116" s="225"/>
      <c r="O116" s="168"/>
      <c r="P116" s="168"/>
    </row>
    <row r="117" spans="1:16" ht="18.75" customHeight="1" x14ac:dyDescent="0.25">
      <c r="A117" s="107"/>
      <c r="B117" s="158" t="s">
        <v>310</v>
      </c>
      <c r="C117" s="100" t="s">
        <v>181</v>
      </c>
      <c r="D117" s="233"/>
      <c r="E117" s="234"/>
      <c r="F117" s="234"/>
      <c r="G117" s="234"/>
      <c r="H117" s="234"/>
      <c r="I117" s="234"/>
      <c r="J117" s="234"/>
      <c r="K117" s="250"/>
      <c r="L117" s="234"/>
      <c r="M117" s="234"/>
      <c r="N117" s="172"/>
      <c r="O117" s="168"/>
      <c r="P117" s="168"/>
    </row>
    <row r="118" spans="1:16" ht="18.75" customHeight="1" x14ac:dyDescent="0.3">
      <c r="A118" s="116" t="s">
        <v>185</v>
      </c>
      <c r="B118" s="64"/>
      <c r="C118" s="62"/>
      <c r="D118" s="235"/>
      <c r="E118" s="236"/>
      <c r="F118" s="236"/>
      <c r="G118" s="236"/>
      <c r="H118" s="236"/>
      <c r="I118" s="236"/>
      <c r="J118" s="236"/>
      <c r="K118" s="236"/>
      <c r="L118" s="236"/>
      <c r="M118" s="236"/>
      <c r="N118" s="172"/>
      <c r="O118" s="172"/>
      <c r="P118" s="168"/>
    </row>
    <row r="119" spans="1:16" ht="18.75" customHeight="1" x14ac:dyDescent="0.25">
      <c r="A119" s="113" t="s">
        <v>186</v>
      </c>
      <c r="B119" s="89" t="s">
        <v>332</v>
      </c>
      <c r="C119" s="62" t="s">
        <v>187</v>
      </c>
      <c r="D119" s="177">
        <v>3011</v>
      </c>
      <c r="E119" s="177">
        <v>2409</v>
      </c>
      <c r="F119" s="177">
        <v>2408</v>
      </c>
      <c r="G119" s="177">
        <v>2408</v>
      </c>
      <c r="H119" s="177">
        <v>2381</v>
      </c>
      <c r="I119" s="177">
        <v>2353</v>
      </c>
      <c r="J119" s="177">
        <v>2824</v>
      </c>
      <c r="K119" s="177">
        <v>3530</v>
      </c>
      <c r="L119" s="177">
        <v>3529</v>
      </c>
      <c r="M119" s="177">
        <v>3529</v>
      </c>
      <c r="N119" s="170"/>
      <c r="O119" s="172"/>
      <c r="P119" s="168"/>
    </row>
    <row r="120" spans="1:16" ht="18.75" customHeight="1" x14ac:dyDescent="0.25">
      <c r="A120" s="105"/>
      <c r="B120" s="156" t="s">
        <v>331</v>
      </c>
      <c r="C120" s="98" t="s">
        <v>188</v>
      </c>
      <c r="D120" s="244"/>
      <c r="E120" s="245"/>
      <c r="F120" s="245"/>
      <c r="G120" s="245"/>
      <c r="H120" s="245"/>
      <c r="I120" s="245"/>
      <c r="J120" s="245"/>
      <c r="K120" s="245"/>
      <c r="L120" s="245"/>
      <c r="M120" s="245"/>
      <c r="N120" s="172"/>
      <c r="O120" s="172"/>
      <c r="P120" s="168"/>
    </row>
    <row r="121" spans="1:16" ht="18.75" customHeight="1" x14ac:dyDescent="0.25">
      <c r="A121" s="113" t="s">
        <v>189</v>
      </c>
      <c r="B121" s="64" t="s">
        <v>313</v>
      </c>
      <c r="C121" s="62" t="s">
        <v>190</v>
      </c>
      <c r="D121" s="243">
        <v>12.5</v>
      </c>
      <c r="E121" s="209">
        <v>10</v>
      </c>
      <c r="F121" s="209">
        <v>10</v>
      </c>
      <c r="G121" s="209">
        <v>10</v>
      </c>
      <c r="H121" s="209">
        <v>10</v>
      </c>
      <c r="I121" s="209">
        <v>10</v>
      </c>
      <c r="J121" s="209">
        <v>12</v>
      </c>
      <c r="K121" s="251" t="s">
        <v>362</v>
      </c>
      <c r="L121" s="209">
        <v>75</v>
      </c>
      <c r="M121" s="209">
        <v>75</v>
      </c>
      <c r="N121" s="172"/>
      <c r="O121" s="168"/>
      <c r="P121" s="168"/>
    </row>
    <row r="122" spans="1:16" ht="18.75" customHeight="1" x14ac:dyDescent="0.25">
      <c r="A122" s="113"/>
      <c r="B122" s="64" t="s">
        <v>311</v>
      </c>
      <c r="C122" s="62" t="s">
        <v>190</v>
      </c>
      <c r="D122" s="243">
        <v>7.5</v>
      </c>
      <c r="E122" s="209">
        <v>5</v>
      </c>
      <c r="F122" s="209">
        <v>5</v>
      </c>
      <c r="G122" s="209">
        <v>5</v>
      </c>
      <c r="H122" s="209">
        <v>5</v>
      </c>
      <c r="I122" s="209">
        <v>5</v>
      </c>
      <c r="J122" s="209">
        <v>6</v>
      </c>
      <c r="K122" s="209">
        <v>7.5</v>
      </c>
      <c r="L122" s="209">
        <v>45</v>
      </c>
      <c r="M122" s="209">
        <v>30</v>
      </c>
      <c r="N122" s="172"/>
      <c r="O122" s="168"/>
      <c r="P122" s="168"/>
    </row>
    <row r="123" spans="1:16" ht="18.75" customHeight="1" x14ac:dyDescent="0.25">
      <c r="A123" s="105"/>
      <c r="B123" s="91" t="s">
        <v>312</v>
      </c>
      <c r="C123" s="98" t="s">
        <v>190</v>
      </c>
      <c r="D123" s="252">
        <v>5</v>
      </c>
      <c r="E123" s="253">
        <v>5</v>
      </c>
      <c r="F123" s="253">
        <v>5</v>
      </c>
      <c r="G123" s="253">
        <v>5</v>
      </c>
      <c r="H123" s="253">
        <v>5</v>
      </c>
      <c r="I123" s="253">
        <v>5</v>
      </c>
      <c r="J123" s="253">
        <v>6</v>
      </c>
      <c r="K123" s="253">
        <v>37.5</v>
      </c>
      <c r="L123" s="253">
        <v>30</v>
      </c>
      <c r="M123" s="253">
        <v>45</v>
      </c>
      <c r="N123" s="172"/>
      <c r="O123" s="168"/>
      <c r="P123" s="168"/>
    </row>
    <row r="124" spans="1:16" ht="18.75" customHeight="1" x14ac:dyDescent="0.25">
      <c r="A124" s="161" t="s">
        <v>338</v>
      </c>
      <c r="B124" s="89" t="s">
        <v>191</v>
      </c>
      <c r="C124" s="62"/>
      <c r="D124" s="201">
        <v>1.1930000000000001</v>
      </c>
      <c r="E124" s="202">
        <v>0.7</v>
      </c>
      <c r="F124" s="202">
        <v>0.371</v>
      </c>
      <c r="G124" s="202">
        <v>0.33900000000000002</v>
      </c>
      <c r="H124" s="202">
        <f>H121/H112</f>
        <v>0.62460961898813239</v>
      </c>
      <c r="I124" s="202">
        <f>I121/I112</f>
        <v>0.22153300841825432</v>
      </c>
      <c r="J124" s="202">
        <v>0.187</v>
      </c>
      <c r="K124" s="202">
        <v>0.23400000000000001</v>
      </c>
      <c r="L124" s="202">
        <v>0.39300000000000002</v>
      </c>
      <c r="M124" s="202">
        <v>0.26700000000000002</v>
      </c>
      <c r="N124" s="225"/>
      <c r="O124" s="168"/>
      <c r="P124" s="168"/>
    </row>
    <row r="125" spans="1:16" ht="18.75" customHeight="1" x14ac:dyDescent="0.25">
      <c r="A125" s="107"/>
      <c r="B125" s="158" t="s">
        <v>314</v>
      </c>
      <c r="C125" s="100"/>
      <c r="D125" s="254"/>
      <c r="E125" s="255"/>
      <c r="F125" s="255"/>
      <c r="G125" s="255"/>
      <c r="H125" s="255"/>
      <c r="I125" s="255"/>
      <c r="J125" s="255"/>
      <c r="K125" s="255"/>
      <c r="L125" s="255"/>
      <c r="M125" s="255"/>
      <c r="N125" s="225"/>
      <c r="O125" s="168"/>
      <c r="P125" s="168"/>
    </row>
    <row r="126" spans="1:16" x14ac:dyDescent="0.25">
      <c r="A126" s="86" t="s">
        <v>377</v>
      </c>
      <c r="B126" s="86"/>
      <c r="C126" s="7"/>
      <c r="D126" s="256"/>
      <c r="E126" s="256"/>
      <c r="F126" s="256"/>
      <c r="G126" s="256"/>
      <c r="H126" s="256"/>
      <c r="I126" s="257"/>
      <c r="J126" s="257"/>
      <c r="K126" s="257"/>
      <c r="L126" s="257"/>
      <c r="M126" s="257"/>
      <c r="N126" s="168"/>
      <c r="O126" s="168"/>
      <c r="P126" s="168"/>
    </row>
    <row r="127" spans="1:16" x14ac:dyDescent="0.25">
      <c r="A127" s="167" t="s">
        <v>372</v>
      </c>
      <c r="B127" s="167"/>
      <c r="C127" s="7"/>
      <c r="D127" s="258"/>
      <c r="E127" s="258"/>
      <c r="F127" s="258"/>
      <c r="G127" s="258"/>
      <c r="H127" s="258"/>
      <c r="I127" s="259"/>
      <c r="J127" s="259"/>
      <c r="K127" s="259"/>
      <c r="L127" s="259"/>
      <c r="M127" s="259"/>
      <c r="N127" s="237"/>
      <c r="O127" s="237"/>
      <c r="P127" s="168"/>
    </row>
    <row r="128" spans="1:16" x14ac:dyDescent="0.25">
      <c r="A128" s="166" t="s">
        <v>375</v>
      </c>
      <c r="B128" s="8"/>
      <c r="C128" s="7"/>
      <c r="D128" s="258"/>
      <c r="E128" s="258"/>
      <c r="F128" s="258"/>
      <c r="G128" s="258"/>
      <c r="H128" s="258"/>
      <c r="I128" s="259"/>
      <c r="J128" s="259"/>
      <c r="K128" s="259"/>
      <c r="L128" s="259"/>
      <c r="M128" s="259"/>
      <c r="N128" s="168"/>
      <c r="O128" s="168"/>
      <c r="P128" s="168"/>
    </row>
    <row r="129" spans="1:16" x14ac:dyDescent="0.25">
      <c r="A129" s="166" t="s">
        <v>376</v>
      </c>
      <c r="B129" s="8"/>
      <c r="C129" s="7"/>
      <c r="D129" s="258"/>
      <c r="E129" s="258"/>
      <c r="F129" s="258"/>
      <c r="G129" s="258"/>
      <c r="H129" s="258"/>
      <c r="I129" s="259"/>
      <c r="J129" s="259"/>
      <c r="K129" s="259"/>
      <c r="L129" s="259"/>
      <c r="M129" s="259"/>
      <c r="N129" s="168"/>
      <c r="O129" s="168"/>
      <c r="P129" s="168"/>
    </row>
    <row r="130" spans="1:16" x14ac:dyDescent="0.25">
      <c r="A130" s="167" t="s">
        <v>371</v>
      </c>
      <c r="B130" s="167"/>
      <c r="C130" s="7"/>
      <c r="D130" s="258"/>
      <c r="E130" s="258"/>
      <c r="F130" s="258"/>
      <c r="G130" s="258"/>
      <c r="H130" s="258"/>
      <c r="I130" s="259"/>
      <c r="J130" s="259"/>
      <c r="K130" s="259"/>
      <c r="L130" s="259"/>
      <c r="M130" s="259"/>
      <c r="N130" s="168"/>
      <c r="O130" s="168"/>
      <c r="P130" s="168"/>
    </row>
    <row r="131" spans="1:16" x14ac:dyDescent="0.25">
      <c r="A131" s="167" t="s">
        <v>370</v>
      </c>
      <c r="B131" s="167"/>
      <c r="C131" s="7"/>
      <c r="D131" s="258"/>
      <c r="E131" s="258"/>
      <c r="F131" s="258"/>
      <c r="G131" s="258"/>
      <c r="H131" s="258"/>
      <c r="I131" s="259"/>
      <c r="J131" s="259"/>
      <c r="K131" s="259"/>
      <c r="L131" s="259"/>
      <c r="M131" s="259"/>
      <c r="N131" s="237"/>
      <c r="O131" s="237"/>
      <c r="P131" s="168"/>
    </row>
    <row r="132" spans="1:16" x14ac:dyDescent="0.25">
      <c r="A132" s="166" t="s">
        <v>369</v>
      </c>
      <c r="B132" s="8"/>
      <c r="C132" s="7"/>
      <c r="D132" s="258"/>
      <c r="E132" s="258"/>
      <c r="F132" s="258"/>
      <c r="G132" s="258"/>
      <c r="H132" s="258"/>
      <c r="I132" s="259"/>
      <c r="J132" s="259"/>
      <c r="K132" s="259"/>
      <c r="L132" s="259"/>
      <c r="M132" s="259"/>
      <c r="N132" s="168"/>
      <c r="O132" s="168"/>
      <c r="P132" s="168"/>
    </row>
    <row r="133" spans="1:16" x14ac:dyDescent="0.25">
      <c r="A133" s="166" t="s">
        <v>400</v>
      </c>
      <c r="B133" s="8"/>
      <c r="C133" s="7"/>
      <c r="D133" s="258"/>
      <c r="E133" s="258"/>
      <c r="F133" s="258"/>
      <c r="G133" s="258"/>
      <c r="H133" s="258"/>
      <c r="I133" s="259"/>
      <c r="J133" s="259"/>
      <c r="K133" s="259"/>
      <c r="L133" s="259"/>
      <c r="M133" s="259"/>
      <c r="N133" s="168"/>
      <c r="O133" s="168"/>
      <c r="P133" s="168"/>
    </row>
    <row r="134" spans="1:16" ht="20.25" customHeight="1" x14ac:dyDescent="0.25">
      <c r="A134" s="165"/>
      <c r="B134" s="1"/>
      <c r="C134" s="7"/>
      <c r="D134" s="258"/>
      <c r="E134" s="258"/>
      <c r="F134" s="258"/>
      <c r="G134" s="258"/>
      <c r="H134" s="258"/>
      <c r="I134" s="259"/>
      <c r="J134" s="259"/>
      <c r="K134" s="259"/>
      <c r="L134" s="259"/>
      <c r="M134" s="259"/>
      <c r="N134" s="168"/>
      <c r="O134" s="168"/>
      <c r="P134" s="168"/>
    </row>
    <row r="135" spans="1:16" ht="18.75" customHeight="1" x14ac:dyDescent="0.3">
      <c r="A135" s="117" t="s">
        <v>315</v>
      </c>
      <c r="C135" s="7"/>
      <c r="D135" s="258"/>
      <c r="E135" s="258"/>
      <c r="F135" s="258"/>
      <c r="G135" s="258"/>
      <c r="H135" s="258"/>
      <c r="I135" s="259"/>
      <c r="J135" s="259"/>
      <c r="K135" s="259"/>
      <c r="L135" s="259"/>
      <c r="M135" s="259"/>
      <c r="N135" s="168"/>
      <c r="O135" s="168"/>
      <c r="P135" s="168"/>
    </row>
    <row r="136" spans="1:16" ht="18.75" customHeight="1" x14ac:dyDescent="0.25">
      <c r="A136" s="64" t="s">
        <v>341</v>
      </c>
      <c r="B136" s="1"/>
      <c r="C136" s="7"/>
      <c r="D136" s="258"/>
      <c r="E136" s="258"/>
      <c r="F136" s="258"/>
      <c r="G136" s="258"/>
      <c r="H136" s="258"/>
      <c r="I136" s="259"/>
      <c r="J136" s="259"/>
      <c r="K136" s="259"/>
      <c r="L136" s="259"/>
      <c r="M136" s="259"/>
      <c r="N136" s="168"/>
      <c r="O136" s="168"/>
      <c r="P136" s="168"/>
    </row>
    <row r="137" spans="1:16" ht="18.75" customHeight="1" x14ac:dyDescent="0.25">
      <c r="A137" s="64"/>
      <c r="B137" s="1" t="s">
        <v>339</v>
      </c>
      <c r="C137" s="7"/>
      <c r="D137" s="258"/>
      <c r="E137" s="258"/>
      <c r="F137" s="258"/>
      <c r="G137" s="258"/>
      <c r="H137" s="258"/>
      <c r="I137" s="259"/>
      <c r="J137" s="259"/>
      <c r="K137" s="259"/>
      <c r="L137" s="259"/>
      <c r="M137" s="259"/>
      <c r="N137" s="168"/>
      <c r="O137" s="168"/>
      <c r="P137" s="168"/>
    </row>
    <row r="138" spans="1:16" ht="18.75" customHeight="1" x14ac:dyDescent="0.25">
      <c r="A138" s="7"/>
      <c r="B138" s="1" t="s">
        <v>336</v>
      </c>
      <c r="C138" s="1"/>
      <c r="D138" s="21"/>
      <c r="E138" s="21"/>
      <c r="F138" s="21"/>
      <c r="G138" s="21"/>
      <c r="H138" s="21"/>
      <c r="I138" s="171"/>
      <c r="J138" s="171"/>
      <c r="K138" s="171"/>
      <c r="L138" s="171"/>
      <c r="M138" s="171"/>
      <c r="N138" s="168"/>
      <c r="O138" s="168"/>
      <c r="P138" s="168"/>
    </row>
    <row r="139" spans="1:16" ht="18.75" customHeight="1" x14ac:dyDescent="0.25">
      <c r="A139" s="7"/>
      <c r="B139" s="118" t="s">
        <v>337</v>
      </c>
      <c r="C139" s="1"/>
      <c r="D139" s="240"/>
      <c r="E139" s="240"/>
      <c r="F139" s="240"/>
      <c r="G139" s="240"/>
      <c r="H139" s="240"/>
      <c r="I139" s="172"/>
      <c r="J139" s="172"/>
      <c r="K139" s="172"/>
      <c r="L139" s="172"/>
      <c r="M139" s="172"/>
      <c r="N139" s="168"/>
      <c r="O139" s="168"/>
      <c r="P139" s="168"/>
    </row>
    <row r="140" spans="1:16" ht="18.75" customHeight="1" x14ac:dyDescent="0.25">
      <c r="A140" s="7"/>
      <c r="B140" s="1" t="s">
        <v>342</v>
      </c>
      <c r="C140" s="1"/>
      <c r="D140" s="240"/>
      <c r="E140" s="260"/>
      <c r="F140" s="240"/>
      <c r="G140" s="240"/>
      <c r="H140" s="240"/>
      <c r="I140" s="240"/>
      <c r="J140" s="240"/>
      <c r="K140" s="240"/>
      <c r="L140" s="240"/>
      <c r="M140" s="240"/>
      <c r="N140" s="168"/>
      <c r="O140" s="168"/>
      <c r="P140" s="168"/>
    </row>
    <row r="141" spans="1:16" ht="18.75" customHeight="1" x14ac:dyDescent="0.25">
      <c r="A141" s="7" t="s">
        <v>316</v>
      </c>
      <c r="B141" s="1"/>
      <c r="C141" s="1"/>
      <c r="D141" s="240"/>
      <c r="E141" s="240"/>
      <c r="F141" s="240"/>
      <c r="G141" s="240"/>
      <c r="H141" s="240"/>
      <c r="I141" s="240"/>
      <c r="J141" s="240"/>
      <c r="K141" s="240"/>
      <c r="L141" s="240"/>
      <c r="M141" s="240"/>
      <c r="N141" s="168"/>
      <c r="O141" s="168"/>
      <c r="P141" s="168"/>
    </row>
    <row r="142" spans="1:16" ht="18.75" customHeight="1" x14ac:dyDescent="0.25">
      <c r="A142" s="7"/>
      <c r="B142" s="1" t="s">
        <v>343</v>
      </c>
      <c r="C142" s="1"/>
      <c r="D142" s="240"/>
      <c r="E142" s="240"/>
      <c r="F142" s="240"/>
      <c r="G142" s="240"/>
      <c r="H142" s="240"/>
      <c r="I142" s="240"/>
      <c r="J142" s="240"/>
      <c r="K142" s="240"/>
      <c r="L142" s="240"/>
      <c r="M142" s="240"/>
      <c r="N142" s="168"/>
      <c r="O142" s="168"/>
      <c r="P142" s="168"/>
    </row>
    <row r="143" spans="1:16" ht="18.75" customHeight="1" x14ac:dyDescent="0.25">
      <c r="A143" s="7"/>
      <c r="B143" s="162" t="s">
        <v>353</v>
      </c>
      <c r="C143" s="1"/>
      <c r="D143" s="240"/>
      <c r="E143" s="240"/>
      <c r="F143" s="240"/>
      <c r="G143" s="240"/>
      <c r="H143" s="240"/>
      <c r="I143" s="240"/>
      <c r="J143" s="240"/>
      <c r="K143" s="240"/>
      <c r="L143" s="240"/>
      <c r="M143" s="240"/>
      <c r="N143" s="168"/>
      <c r="O143" s="168"/>
      <c r="P143" s="168"/>
    </row>
    <row r="144" spans="1:16" ht="18.75" customHeight="1" x14ac:dyDescent="0.25">
      <c r="A144" s="7"/>
      <c r="B144" s="1" t="s">
        <v>354</v>
      </c>
      <c r="C144" s="1"/>
      <c r="D144" s="240"/>
      <c r="E144" s="240"/>
      <c r="F144" s="240"/>
      <c r="G144" s="240"/>
      <c r="H144" s="240"/>
      <c r="I144" s="240"/>
      <c r="J144" s="240"/>
      <c r="K144" s="240"/>
      <c r="L144" s="240"/>
      <c r="M144" s="240"/>
      <c r="N144" s="168"/>
      <c r="O144" s="168"/>
      <c r="P144" s="168"/>
    </row>
    <row r="145" spans="1:16" ht="18.75" customHeight="1" x14ac:dyDescent="0.25">
      <c r="A145" s="7" t="s">
        <v>340</v>
      </c>
      <c r="B145" s="1"/>
      <c r="C145" s="1"/>
      <c r="D145" s="240"/>
      <c r="E145" s="240"/>
      <c r="F145" s="240"/>
      <c r="G145" s="240"/>
      <c r="H145" s="240"/>
      <c r="I145" s="240"/>
      <c r="J145" s="240"/>
      <c r="K145" s="240"/>
      <c r="L145" s="240"/>
      <c r="M145" s="240"/>
      <c r="N145" s="168"/>
      <c r="O145" s="168"/>
      <c r="P145" s="168"/>
    </row>
    <row r="146" spans="1:16" ht="18.75" customHeight="1" x14ac:dyDescent="0.25">
      <c r="A146" s="7"/>
      <c r="B146" s="1" t="s">
        <v>355</v>
      </c>
      <c r="C146" s="1"/>
      <c r="D146" s="240"/>
      <c r="E146" s="240"/>
      <c r="F146" s="240"/>
      <c r="G146" s="240"/>
      <c r="H146" s="240"/>
      <c r="I146" s="240"/>
      <c r="J146" s="240"/>
      <c r="K146" s="240"/>
      <c r="L146" s="240"/>
      <c r="M146" s="240"/>
      <c r="N146" s="168"/>
      <c r="O146" s="168"/>
      <c r="P146" s="168"/>
    </row>
    <row r="147" spans="1:16" ht="18.75" customHeight="1" x14ac:dyDescent="0.25">
      <c r="A147" s="7"/>
      <c r="B147" s="1" t="s">
        <v>344</v>
      </c>
      <c r="C147" s="1"/>
      <c r="D147" s="240"/>
      <c r="E147" s="240"/>
      <c r="F147" s="240"/>
      <c r="G147" s="240"/>
      <c r="H147" s="240"/>
      <c r="I147" s="240"/>
      <c r="J147" s="240"/>
      <c r="K147" s="240"/>
      <c r="L147" s="240"/>
      <c r="M147" s="240"/>
      <c r="N147" s="168"/>
      <c r="O147" s="168"/>
      <c r="P147" s="168"/>
    </row>
    <row r="148" spans="1:16" ht="18.75" customHeight="1" x14ac:dyDescent="0.25">
      <c r="A148" s="7"/>
      <c r="B148" s="1" t="s">
        <v>334</v>
      </c>
      <c r="C148" s="1"/>
      <c r="D148" s="240"/>
      <c r="E148" s="240"/>
      <c r="F148" s="240"/>
      <c r="G148" s="240"/>
      <c r="H148" s="240"/>
      <c r="I148" s="240"/>
      <c r="J148" s="240"/>
      <c r="K148" s="240"/>
      <c r="L148" s="240"/>
      <c r="M148" s="240"/>
      <c r="N148" s="168"/>
      <c r="O148" s="168"/>
      <c r="P148" s="168"/>
    </row>
    <row r="149" spans="1:16" ht="18.75" customHeight="1" x14ac:dyDescent="0.25">
      <c r="A149" s="1"/>
      <c r="B149" s="1" t="s">
        <v>318</v>
      </c>
      <c r="C149" s="1"/>
      <c r="D149" s="240"/>
      <c r="E149" s="240"/>
      <c r="F149" s="240"/>
      <c r="G149" s="240"/>
      <c r="H149" s="240"/>
      <c r="I149" s="240"/>
      <c r="J149" s="240"/>
      <c r="K149" s="240"/>
      <c r="L149" s="240"/>
      <c r="M149" s="240"/>
      <c r="N149" s="168"/>
      <c r="O149" s="168"/>
      <c r="P149" s="168"/>
    </row>
    <row r="150" spans="1:16" ht="18.75" customHeight="1" x14ac:dyDescent="0.25">
      <c r="A150" s="7" t="s">
        <v>317</v>
      </c>
      <c r="B150" s="1"/>
      <c r="C150" s="1"/>
      <c r="D150" s="240"/>
      <c r="E150" s="240"/>
      <c r="F150" s="240"/>
      <c r="G150" s="240"/>
      <c r="H150" s="240"/>
      <c r="I150" s="240"/>
      <c r="J150" s="240"/>
      <c r="K150" s="240"/>
      <c r="L150" s="240"/>
      <c r="M150" s="240"/>
      <c r="N150" s="168"/>
      <c r="O150" s="168"/>
      <c r="P150" s="168"/>
    </row>
    <row r="151" spans="1:16" ht="18.75" customHeight="1" x14ac:dyDescent="0.25">
      <c r="A151" s="1"/>
      <c r="B151" s="1" t="s">
        <v>335</v>
      </c>
      <c r="C151" s="1"/>
      <c r="D151" s="240"/>
      <c r="E151" s="240"/>
      <c r="F151" s="240"/>
      <c r="G151" s="240"/>
      <c r="H151" s="240"/>
      <c r="I151" s="240"/>
      <c r="J151" s="240"/>
      <c r="K151" s="240"/>
      <c r="L151" s="240"/>
      <c r="M151" s="240"/>
      <c r="N151" s="168"/>
      <c r="O151" s="168"/>
      <c r="P151" s="168"/>
    </row>
    <row r="152" spans="1:16" x14ac:dyDescent="0.25">
      <c r="D152" s="168"/>
      <c r="E152" s="168"/>
      <c r="F152" s="168"/>
      <c r="G152" s="168"/>
      <c r="H152" s="168"/>
      <c r="I152" s="168"/>
      <c r="J152" s="168"/>
      <c r="K152" s="168"/>
      <c r="L152" s="168"/>
      <c r="M152" s="168"/>
      <c r="N152" s="168"/>
      <c r="O152" s="168"/>
      <c r="P152" s="168"/>
    </row>
    <row r="153" spans="1:16" x14ac:dyDescent="0.25">
      <c r="A153"/>
      <c r="B153"/>
      <c r="D153" s="168"/>
      <c r="E153" s="168"/>
      <c r="F153" s="168"/>
      <c r="G153" s="168"/>
      <c r="H153" s="168"/>
      <c r="I153" s="168"/>
      <c r="J153" s="168"/>
      <c r="K153" s="168"/>
      <c r="L153" s="168"/>
      <c r="M153" s="168"/>
      <c r="N153" s="168"/>
      <c r="O153" s="168"/>
      <c r="P153" s="168"/>
    </row>
    <row r="154" spans="1:16" x14ac:dyDescent="0.25">
      <c r="A154"/>
      <c r="B154"/>
      <c r="D154" s="168"/>
      <c r="E154" s="168"/>
      <c r="F154" s="168"/>
      <c r="G154" s="168"/>
      <c r="H154" s="168"/>
      <c r="I154" s="168"/>
      <c r="J154" s="168"/>
      <c r="K154" s="168"/>
      <c r="L154" s="168"/>
      <c r="M154" s="168"/>
      <c r="N154" s="168"/>
      <c r="O154" s="168"/>
      <c r="P154" s="168"/>
    </row>
    <row r="155" spans="1:16" x14ac:dyDescent="0.25">
      <c r="A155"/>
      <c r="B155"/>
      <c r="D155" s="168"/>
      <c r="E155" s="168"/>
      <c r="F155" s="168"/>
      <c r="G155" s="168"/>
      <c r="H155" s="168"/>
      <c r="I155" s="168"/>
      <c r="J155" s="168"/>
      <c r="K155" s="168"/>
      <c r="L155" s="168"/>
      <c r="M155" s="168"/>
      <c r="N155" s="168"/>
      <c r="O155" s="168"/>
      <c r="P155" s="168"/>
    </row>
    <row r="156" spans="1:16" x14ac:dyDescent="0.25">
      <c r="D156" s="168"/>
      <c r="E156" s="168"/>
      <c r="F156" s="168"/>
      <c r="G156" s="168"/>
      <c r="H156" s="168"/>
      <c r="I156" s="168"/>
      <c r="J156" s="168"/>
      <c r="K156" s="168"/>
      <c r="L156" s="168"/>
      <c r="M156" s="168"/>
      <c r="N156" s="168"/>
      <c r="O156" s="168"/>
      <c r="P156" s="168"/>
    </row>
    <row r="157" spans="1:16" x14ac:dyDescent="0.25">
      <c r="D157" s="168"/>
      <c r="E157" s="168"/>
      <c r="F157" s="168"/>
      <c r="G157" s="168"/>
      <c r="H157" s="168"/>
      <c r="I157" s="168"/>
      <c r="J157" s="168"/>
      <c r="K157" s="168"/>
      <c r="L157" s="168"/>
      <c r="M157" s="168"/>
      <c r="N157" s="168"/>
      <c r="O157" s="168"/>
      <c r="P157" s="168"/>
    </row>
    <row r="158" spans="1:16" x14ac:dyDescent="0.25">
      <c r="D158" s="168"/>
      <c r="E158" s="168"/>
      <c r="F158" s="168"/>
      <c r="G158" s="168"/>
      <c r="H158" s="168"/>
      <c r="I158" s="168"/>
      <c r="J158" s="168"/>
      <c r="K158" s="168"/>
      <c r="L158" s="168"/>
      <c r="M158" s="168"/>
      <c r="N158" s="168"/>
      <c r="O158" s="168"/>
      <c r="P158" s="168"/>
    </row>
    <row r="159" spans="1:16" x14ac:dyDescent="0.25">
      <c r="D159" s="168"/>
      <c r="E159" s="168"/>
      <c r="F159" s="168"/>
      <c r="G159" s="168"/>
      <c r="H159" s="168"/>
      <c r="I159" s="168"/>
      <c r="J159" s="168"/>
      <c r="K159" s="168"/>
      <c r="L159" s="168"/>
      <c r="M159" s="168"/>
      <c r="N159" s="168"/>
      <c r="O159" s="168"/>
      <c r="P159" s="168"/>
    </row>
    <row r="160" spans="1:16" x14ac:dyDescent="0.25">
      <c r="D160" s="168"/>
      <c r="E160" s="168"/>
      <c r="F160" s="168"/>
      <c r="G160" s="168"/>
      <c r="H160" s="168"/>
      <c r="I160" s="168"/>
      <c r="J160" s="168"/>
      <c r="K160" s="168"/>
      <c r="L160" s="168"/>
      <c r="M160" s="168"/>
      <c r="N160" s="168"/>
      <c r="O160" s="168"/>
      <c r="P160" s="168"/>
    </row>
    <row r="161" spans="4:16" x14ac:dyDescent="0.25">
      <c r="D161" s="168"/>
      <c r="E161" s="168"/>
      <c r="F161" s="168"/>
      <c r="G161" s="168"/>
      <c r="H161" s="168"/>
      <c r="I161" s="168"/>
      <c r="J161" s="168"/>
      <c r="K161" s="168"/>
      <c r="L161" s="168"/>
      <c r="M161" s="168"/>
      <c r="N161" s="168"/>
      <c r="O161" s="168"/>
      <c r="P161" s="168"/>
    </row>
    <row r="162" spans="4:16" x14ac:dyDescent="0.25">
      <c r="D162" s="168"/>
      <c r="E162" s="168"/>
      <c r="F162" s="168"/>
      <c r="G162" s="168"/>
      <c r="H162" s="168"/>
      <c r="I162" s="168"/>
      <c r="J162" s="168"/>
      <c r="K162" s="168"/>
      <c r="L162" s="168"/>
      <c r="M162" s="168"/>
      <c r="N162" s="168"/>
      <c r="O162" s="168"/>
      <c r="P162" s="168"/>
    </row>
    <row r="163" spans="4:16" x14ac:dyDescent="0.25">
      <c r="D163" s="168"/>
      <c r="E163" s="168"/>
      <c r="F163" s="168"/>
      <c r="G163" s="168"/>
      <c r="H163" s="168"/>
      <c r="I163" s="168"/>
      <c r="J163" s="168"/>
      <c r="K163" s="168"/>
      <c r="L163" s="168"/>
      <c r="M163" s="168"/>
      <c r="N163" s="168"/>
      <c r="O163" s="168"/>
      <c r="P163" s="168"/>
    </row>
    <row r="164" spans="4:16" x14ac:dyDescent="0.25">
      <c r="D164" s="168"/>
      <c r="E164" s="168"/>
      <c r="F164" s="168"/>
      <c r="G164" s="168"/>
      <c r="H164" s="168"/>
      <c r="I164" s="168"/>
      <c r="J164" s="168"/>
      <c r="K164" s="168"/>
      <c r="L164" s="168"/>
      <c r="M164" s="168"/>
      <c r="N164" s="168"/>
      <c r="O164" s="168"/>
      <c r="P164" s="168"/>
    </row>
    <row r="165" spans="4:16" x14ac:dyDescent="0.25">
      <c r="D165" s="168"/>
      <c r="E165" s="168"/>
      <c r="F165" s="168"/>
      <c r="G165" s="168"/>
      <c r="H165" s="168"/>
      <c r="I165" s="168"/>
      <c r="J165" s="168"/>
      <c r="K165" s="168"/>
      <c r="L165" s="168"/>
      <c r="M165" s="168"/>
      <c r="N165" s="168"/>
      <c r="O165" s="168"/>
      <c r="P165" s="168"/>
    </row>
    <row r="166" spans="4:16" x14ac:dyDescent="0.25">
      <c r="D166" s="168"/>
      <c r="E166" s="168"/>
      <c r="F166" s="168"/>
      <c r="G166" s="168"/>
      <c r="H166" s="168"/>
      <c r="I166" s="168"/>
      <c r="J166" s="168"/>
      <c r="K166" s="168"/>
      <c r="L166" s="168"/>
      <c r="M166" s="168"/>
      <c r="N166" s="168"/>
      <c r="O166" s="168"/>
      <c r="P166" s="168"/>
    </row>
    <row r="167" spans="4:16" x14ac:dyDescent="0.25">
      <c r="D167" s="168"/>
      <c r="E167" s="168"/>
      <c r="F167" s="168"/>
      <c r="G167" s="168"/>
      <c r="H167" s="168"/>
      <c r="I167" s="168"/>
      <c r="J167" s="168"/>
      <c r="K167" s="168"/>
      <c r="L167" s="168"/>
      <c r="M167" s="168"/>
      <c r="N167" s="168"/>
      <c r="O167" s="168"/>
      <c r="P167" s="168"/>
    </row>
  </sheetData>
  <mergeCells count="1">
    <mergeCell ref="A2:M2"/>
  </mergeCells>
  <phoneticPr fontId="2"/>
  <pageMargins left="0.39370078740157483" right="0" top="0" bottom="0" header="0.51181102362204722" footer="0.51181102362204722"/>
  <pageSetup paperSize="9" scale="69" fitToHeight="3" orientation="landscape" r:id="rId1"/>
  <headerFooter alignWithMargins="0"/>
  <rowBreaks count="2" manualBreakCount="2">
    <brk id="59" max="16383" man="1"/>
    <brk id="105" max="16383" man="1"/>
  </rowBreaks>
  <ignoredErrors>
    <ignoredError sqref="F44"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9"/>
  <sheetViews>
    <sheetView showGridLines="0" zoomScaleNormal="100" zoomScaleSheetLayoutView="90" workbookViewId="0"/>
  </sheetViews>
  <sheetFormatPr defaultRowHeight="15" x14ac:dyDescent="0.25"/>
  <cols>
    <col min="1" max="1" width="4.625" style="2" customWidth="1"/>
    <col min="2" max="2" width="55.5" style="2" bestFit="1" customWidth="1"/>
    <col min="3" max="12" width="11.125" style="2" customWidth="1"/>
    <col min="13" max="13" width="9" style="8"/>
    <col min="14" max="16384" width="9" style="2"/>
  </cols>
  <sheetData>
    <row r="1" spans="1:18" ht="24" customHeight="1" x14ac:dyDescent="0.3">
      <c r="A1" s="150" t="s">
        <v>35</v>
      </c>
      <c r="B1" s="49"/>
    </row>
    <row r="2" spans="1:18" ht="15" customHeight="1" x14ac:dyDescent="0.25">
      <c r="A2" s="315" t="s">
        <v>79</v>
      </c>
      <c r="B2" s="315"/>
      <c r="C2" s="315"/>
      <c r="D2" s="315"/>
      <c r="E2" s="315"/>
      <c r="F2" s="315"/>
      <c r="G2" s="315"/>
      <c r="H2" s="315"/>
      <c r="I2" s="315"/>
      <c r="J2" s="315"/>
      <c r="K2" s="315"/>
      <c r="L2" s="315"/>
    </row>
    <row r="3" spans="1:18" ht="15" customHeight="1" x14ac:dyDescent="0.25">
      <c r="A3" s="137"/>
      <c r="B3" s="137"/>
      <c r="C3" s="169">
        <v>2011</v>
      </c>
      <c r="D3" s="169">
        <v>2012</v>
      </c>
      <c r="E3" s="169">
        <v>2013</v>
      </c>
      <c r="F3" s="169">
        <v>2014</v>
      </c>
      <c r="G3" s="169">
        <v>2015</v>
      </c>
      <c r="H3" s="169">
        <v>2016</v>
      </c>
      <c r="I3" s="169">
        <v>2017</v>
      </c>
      <c r="J3" s="169">
        <v>2018</v>
      </c>
      <c r="K3" s="169">
        <v>2019</v>
      </c>
      <c r="L3" s="169">
        <v>2020</v>
      </c>
      <c r="M3" s="172"/>
      <c r="N3" s="168"/>
      <c r="O3" s="168"/>
      <c r="P3" s="168"/>
      <c r="Q3" s="168"/>
      <c r="R3" s="168"/>
    </row>
    <row r="4" spans="1:18" ht="15" customHeight="1" x14ac:dyDescent="0.25">
      <c r="A4" s="12"/>
      <c r="B4" s="12"/>
      <c r="C4" s="129">
        <v>40999</v>
      </c>
      <c r="D4" s="129">
        <v>41364</v>
      </c>
      <c r="E4" s="129">
        <v>41729</v>
      </c>
      <c r="F4" s="129">
        <v>42094</v>
      </c>
      <c r="G4" s="129">
        <v>42460</v>
      </c>
      <c r="H4" s="129">
        <v>42825</v>
      </c>
      <c r="I4" s="129">
        <v>43190</v>
      </c>
      <c r="J4" s="129">
        <v>43555</v>
      </c>
      <c r="K4" s="129">
        <v>43921</v>
      </c>
      <c r="L4" s="129">
        <v>44286</v>
      </c>
      <c r="M4" s="172"/>
      <c r="N4" s="168"/>
      <c r="O4" s="168"/>
      <c r="P4" s="168"/>
      <c r="Q4" s="168"/>
      <c r="R4" s="168"/>
    </row>
    <row r="5" spans="1:18" ht="15" customHeight="1" x14ac:dyDescent="0.25">
      <c r="A5" s="26"/>
      <c r="B5" s="26"/>
      <c r="C5" s="133" t="s">
        <v>192</v>
      </c>
      <c r="D5" s="133" t="s">
        <v>192</v>
      </c>
      <c r="E5" s="133" t="s">
        <v>192</v>
      </c>
      <c r="F5" s="133" t="s">
        <v>192</v>
      </c>
      <c r="G5" s="133" t="s">
        <v>192</v>
      </c>
      <c r="H5" s="133" t="s">
        <v>192</v>
      </c>
      <c r="I5" s="133" t="s">
        <v>193</v>
      </c>
      <c r="J5" s="133" t="s">
        <v>193</v>
      </c>
      <c r="K5" s="133" t="s">
        <v>193</v>
      </c>
      <c r="L5" s="133" t="s">
        <v>193</v>
      </c>
      <c r="M5" s="172"/>
      <c r="N5" s="168"/>
      <c r="O5" s="168"/>
      <c r="P5" s="168"/>
      <c r="Q5" s="168"/>
      <c r="R5" s="168"/>
    </row>
    <row r="6" spans="1:18" ht="15" customHeight="1" x14ac:dyDescent="0.25">
      <c r="A6" s="320" t="s">
        <v>388</v>
      </c>
      <c r="B6" s="319"/>
      <c r="C6" s="275">
        <v>185237</v>
      </c>
      <c r="D6" s="267">
        <v>183362</v>
      </c>
      <c r="E6" s="267">
        <v>206047</v>
      </c>
      <c r="F6" s="267">
        <v>209659</v>
      </c>
      <c r="G6" s="267">
        <v>206956</v>
      </c>
      <c r="H6" s="267">
        <v>198199</v>
      </c>
      <c r="I6" s="267">
        <v>211819</v>
      </c>
      <c r="J6" s="267">
        <v>212952</v>
      </c>
      <c r="K6" s="267">
        <v>206620</v>
      </c>
      <c r="L6" s="267">
        <v>209002</v>
      </c>
      <c r="M6" s="263"/>
      <c r="N6" s="273"/>
      <c r="O6" s="168"/>
      <c r="P6" s="168"/>
      <c r="Q6" s="168"/>
      <c r="R6" s="168"/>
    </row>
    <row r="7" spans="1:18" ht="15" customHeight="1" x14ac:dyDescent="0.25">
      <c r="A7" s="14" t="s">
        <v>14</v>
      </c>
      <c r="B7" s="14"/>
      <c r="C7" s="276"/>
      <c r="D7" s="277"/>
      <c r="E7" s="277"/>
      <c r="F7" s="277"/>
      <c r="G7" s="277"/>
      <c r="H7" s="277"/>
      <c r="I7" s="277"/>
      <c r="J7" s="277"/>
      <c r="K7" s="277"/>
      <c r="L7" s="277"/>
      <c r="M7" s="263"/>
      <c r="N7" s="273"/>
      <c r="O7" s="168"/>
      <c r="P7" s="168"/>
      <c r="Q7" s="168"/>
      <c r="R7" s="168"/>
    </row>
    <row r="8" spans="1:18" ht="15" customHeight="1" x14ac:dyDescent="0.25">
      <c r="A8" s="320" t="s">
        <v>71</v>
      </c>
      <c r="B8" s="319"/>
      <c r="C8" s="275">
        <v>135140</v>
      </c>
      <c r="D8" s="267">
        <v>131528</v>
      </c>
      <c r="E8" s="267">
        <v>150330</v>
      </c>
      <c r="F8" s="267">
        <v>150301</v>
      </c>
      <c r="G8" s="267">
        <v>146084</v>
      </c>
      <c r="H8" s="267">
        <v>135241</v>
      </c>
      <c r="I8" s="267">
        <v>145961</v>
      </c>
      <c r="J8" s="267">
        <v>149273</v>
      </c>
      <c r="K8" s="267">
        <v>145984</v>
      </c>
      <c r="L8" s="267">
        <v>145639</v>
      </c>
      <c r="M8" s="263"/>
      <c r="N8" s="273"/>
      <c r="O8" s="168"/>
      <c r="P8" s="168"/>
      <c r="Q8" s="168"/>
      <c r="R8" s="168"/>
    </row>
    <row r="9" spans="1:18" ht="15" customHeight="1" x14ac:dyDescent="0.25">
      <c r="A9" s="319" t="s">
        <v>132</v>
      </c>
      <c r="B9" s="319"/>
      <c r="C9" s="275"/>
      <c r="D9" s="267"/>
      <c r="E9" s="267"/>
      <c r="F9" s="267"/>
      <c r="G9" s="267"/>
      <c r="H9" s="267"/>
      <c r="I9" s="267"/>
      <c r="J9" s="267"/>
      <c r="K9" s="267"/>
      <c r="L9" s="267"/>
      <c r="M9" s="263"/>
      <c r="N9" s="273"/>
      <c r="O9" s="168"/>
      <c r="P9" s="168"/>
      <c r="Q9" s="168"/>
      <c r="R9" s="168"/>
    </row>
    <row r="10" spans="1:18" ht="15" customHeight="1" x14ac:dyDescent="0.25">
      <c r="A10" s="320" t="s">
        <v>201</v>
      </c>
      <c r="B10" s="319"/>
      <c r="C10" s="275">
        <v>45370</v>
      </c>
      <c r="D10" s="267">
        <v>43878</v>
      </c>
      <c r="E10" s="267">
        <v>45014</v>
      </c>
      <c r="F10" s="267">
        <v>48452</v>
      </c>
      <c r="G10" s="267">
        <v>50630</v>
      </c>
      <c r="H10" s="267">
        <v>46078</v>
      </c>
      <c r="I10" s="267">
        <v>46607</v>
      </c>
      <c r="J10" s="267">
        <v>46386</v>
      </c>
      <c r="K10" s="267">
        <v>46290</v>
      </c>
      <c r="L10" s="267">
        <v>46721</v>
      </c>
      <c r="M10" s="263"/>
      <c r="N10" s="273"/>
      <c r="O10" s="168"/>
      <c r="P10" s="168"/>
      <c r="Q10" s="168"/>
      <c r="R10" s="168"/>
    </row>
    <row r="11" spans="1:18" ht="15" customHeight="1" x14ac:dyDescent="0.25">
      <c r="A11" s="316" t="s">
        <v>197</v>
      </c>
      <c r="B11" s="316"/>
      <c r="C11" s="276"/>
      <c r="D11" s="277"/>
      <c r="E11" s="277"/>
      <c r="F11" s="277"/>
      <c r="G11" s="277"/>
      <c r="H11" s="277"/>
      <c r="I11" s="277"/>
      <c r="J11" s="277"/>
      <c r="K11" s="277"/>
      <c r="L11" s="277"/>
      <c r="M11" s="263"/>
      <c r="N11" s="273"/>
      <c r="O11" s="168"/>
      <c r="P11" s="168"/>
      <c r="Q11" s="168"/>
      <c r="R11" s="168"/>
    </row>
    <row r="12" spans="1:18" ht="15" customHeight="1" x14ac:dyDescent="0.25">
      <c r="A12" s="317" t="s">
        <v>408</v>
      </c>
      <c r="B12" s="318"/>
      <c r="C12" s="275">
        <v>4726</v>
      </c>
      <c r="D12" s="267">
        <v>7956</v>
      </c>
      <c r="E12" s="267">
        <v>10702</v>
      </c>
      <c r="F12" s="267">
        <v>10904</v>
      </c>
      <c r="G12" s="267">
        <v>10241</v>
      </c>
      <c r="H12" s="267">
        <v>16879</v>
      </c>
      <c r="I12" s="268" t="s">
        <v>194</v>
      </c>
      <c r="J12" s="268" t="s">
        <v>140</v>
      </c>
      <c r="K12" s="268" t="s">
        <v>140</v>
      </c>
      <c r="L12" s="268" t="s">
        <v>140</v>
      </c>
      <c r="M12" s="263"/>
      <c r="N12" s="273"/>
      <c r="O12" s="168"/>
      <c r="P12" s="168"/>
      <c r="Q12" s="168"/>
      <c r="R12" s="168"/>
    </row>
    <row r="13" spans="1:18" ht="15" customHeight="1" x14ac:dyDescent="0.25">
      <c r="A13" s="319" t="s">
        <v>7</v>
      </c>
      <c r="B13" s="319"/>
      <c r="C13" s="275"/>
      <c r="D13" s="267"/>
      <c r="E13" s="267"/>
      <c r="F13" s="267"/>
      <c r="G13" s="267"/>
      <c r="H13" s="267"/>
      <c r="I13" s="268"/>
      <c r="J13" s="268"/>
      <c r="K13" s="268"/>
      <c r="L13" s="268"/>
      <c r="M13" s="263"/>
      <c r="N13" s="273"/>
      <c r="O13" s="168"/>
      <c r="P13" s="168"/>
      <c r="Q13" s="168"/>
      <c r="R13" s="168"/>
    </row>
    <row r="14" spans="1:18" ht="15" customHeight="1" x14ac:dyDescent="0.25">
      <c r="A14" s="319"/>
      <c r="B14" s="10" t="s">
        <v>89</v>
      </c>
      <c r="C14" s="275"/>
      <c r="D14" s="267"/>
      <c r="E14" s="267"/>
      <c r="F14" s="267"/>
      <c r="G14" s="267"/>
      <c r="H14" s="267"/>
      <c r="I14" s="268"/>
      <c r="J14" s="268"/>
      <c r="K14" s="268"/>
      <c r="L14" s="268"/>
      <c r="M14" s="263"/>
      <c r="N14" s="273"/>
      <c r="O14" s="168"/>
      <c r="P14" s="168"/>
      <c r="Q14" s="168"/>
      <c r="R14" s="168"/>
    </row>
    <row r="15" spans="1:18" ht="15" customHeight="1" x14ac:dyDescent="0.25">
      <c r="A15" s="319"/>
      <c r="B15" s="13" t="s">
        <v>8</v>
      </c>
      <c r="C15" s="275"/>
      <c r="D15" s="267"/>
      <c r="E15" s="267"/>
      <c r="F15" s="267"/>
      <c r="G15" s="267"/>
      <c r="H15" s="267"/>
      <c r="I15" s="268"/>
      <c r="J15" s="268"/>
      <c r="K15" s="268"/>
      <c r="L15" s="268"/>
      <c r="M15" s="263"/>
      <c r="N15" s="273"/>
      <c r="O15" s="168"/>
      <c r="P15" s="168"/>
      <c r="Q15" s="168"/>
      <c r="R15" s="168"/>
    </row>
    <row r="16" spans="1:18" ht="15" customHeight="1" x14ac:dyDescent="0.25">
      <c r="A16" s="319"/>
      <c r="B16" s="13" t="s">
        <v>136</v>
      </c>
      <c r="C16" s="275">
        <v>144</v>
      </c>
      <c r="D16" s="267">
        <v>113</v>
      </c>
      <c r="E16" s="267">
        <v>185</v>
      </c>
      <c r="F16" s="267">
        <v>205</v>
      </c>
      <c r="G16" s="267">
        <v>241</v>
      </c>
      <c r="H16" s="267">
        <v>218</v>
      </c>
      <c r="I16" s="268" t="s">
        <v>194</v>
      </c>
      <c r="J16" s="268" t="s">
        <v>140</v>
      </c>
      <c r="K16" s="268" t="s">
        <v>140</v>
      </c>
      <c r="L16" s="268" t="s">
        <v>140</v>
      </c>
      <c r="M16" s="263"/>
      <c r="N16" s="273"/>
      <c r="O16" s="168"/>
      <c r="P16" s="168"/>
      <c r="Q16" s="168"/>
      <c r="R16" s="168"/>
    </row>
    <row r="17" spans="1:18" ht="15" customHeight="1" x14ac:dyDescent="0.25">
      <c r="A17" s="319"/>
      <c r="B17" s="37" t="s">
        <v>90</v>
      </c>
      <c r="C17" s="275"/>
      <c r="D17" s="267"/>
      <c r="E17" s="267"/>
      <c r="F17" s="267"/>
      <c r="G17" s="267"/>
      <c r="H17" s="267"/>
      <c r="I17" s="268"/>
      <c r="J17" s="268"/>
      <c r="K17" s="268"/>
      <c r="L17" s="268"/>
      <c r="M17" s="263"/>
      <c r="N17" s="273"/>
      <c r="O17" s="168"/>
      <c r="P17" s="168"/>
      <c r="Q17" s="168"/>
      <c r="R17" s="168"/>
    </row>
    <row r="18" spans="1:18" ht="15" customHeight="1" x14ac:dyDescent="0.25">
      <c r="A18" s="319"/>
      <c r="B18" s="13" t="s">
        <v>135</v>
      </c>
      <c r="C18" s="275">
        <v>508</v>
      </c>
      <c r="D18" s="267">
        <v>345</v>
      </c>
      <c r="E18" s="267">
        <v>378</v>
      </c>
      <c r="F18" s="267">
        <v>446</v>
      </c>
      <c r="G18" s="267">
        <v>429</v>
      </c>
      <c r="H18" s="267">
        <v>454</v>
      </c>
      <c r="I18" s="268" t="s">
        <v>194</v>
      </c>
      <c r="J18" s="268" t="s">
        <v>140</v>
      </c>
      <c r="K18" s="268" t="s">
        <v>140</v>
      </c>
      <c r="L18" s="268" t="s">
        <v>140</v>
      </c>
      <c r="M18" s="263"/>
      <c r="N18" s="273"/>
      <c r="O18" s="168"/>
      <c r="P18" s="168"/>
      <c r="Q18" s="168"/>
      <c r="R18" s="168"/>
    </row>
    <row r="19" spans="1:18" ht="15" customHeight="1" x14ac:dyDescent="0.25">
      <c r="A19" s="319"/>
      <c r="B19" s="36" t="s">
        <v>84</v>
      </c>
      <c r="C19" s="275"/>
      <c r="D19" s="267"/>
      <c r="E19" s="267"/>
      <c r="F19" s="267"/>
      <c r="G19" s="267"/>
      <c r="H19" s="267"/>
      <c r="I19" s="268"/>
      <c r="J19" s="268"/>
      <c r="K19" s="268"/>
      <c r="L19" s="268"/>
      <c r="M19" s="263"/>
      <c r="N19" s="273"/>
      <c r="O19" s="168"/>
      <c r="P19" s="168"/>
      <c r="Q19" s="168"/>
      <c r="R19" s="168"/>
    </row>
    <row r="20" spans="1:18" ht="15" customHeight="1" x14ac:dyDescent="0.25">
      <c r="A20" s="319"/>
      <c r="B20" s="13" t="s">
        <v>85</v>
      </c>
      <c r="C20" s="275">
        <v>1242</v>
      </c>
      <c r="D20" s="267">
        <v>921</v>
      </c>
      <c r="E20" s="267">
        <v>816</v>
      </c>
      <c r="F20" s="267">
        <v>456</v>
      </c>
      <c r="G20" s="267">
        <v>600</v>
      </c>
      <c r="H20" s="267">
        <v>418</v>
      </c>
      <c r="I20" s="268" t="s">
        <v>194</v>
      </c>
      <c r="J20" s="268" t="s">
        <v>140</v>
      </c>
      <c r="K20" s="268" t="s">
        <v>140</v>
      </c>
      <c r="L20" s="268" t="s">
        <v>140</v>
      </c>
      <c r="M20" s="263"/>
      <c r="N20" s="273"/>
      <c r="O20" s="168"/>
      <c r="P20" s="168"/>
      <c r="Q20" s="168"/>
      <c r="R20" s="168"/>
    </row>
    <row r="21" spans="1:18" ht="15" customHeight="1" x14ac:dyDescent="0.25">
      <c r="A21" s="319"/>
      <c r="B21" s="13" t="s">
        <v>86</v>
      </c>
      <c r="C21" s="275"/>
      <c r="D21" s="267"/>
      <c r="E21" s="267"/>
      <c r="F21" s="267"/>
      <c r="G21" s="267"/>
      <c r="H21" s="267"/>
      <c r="I21" s="268"/>
      <c r="J21" s="268"/>
      <c r="K21" s="268"/>
      <c r="L21" s="268"/>
      <c r="M21" s="263"/>
      <c r="N21" s="273"/>
      <c r="O21" s="168"/>
      <c r="P21" s="168"/>
      <c r="Q21" s="168"/>
      <c r="R21" s="168"/>
    </row>
    <row r="22" spans="1:18" ht="15" customHeight="1" x14ac:dyDescent="0.25">
      <c r="A22" s="319"/>
      <c r="B22" s="10" t="s">
        <v>91</v>
      </c>
      <c r="C22" s="275"/>
      <c r="D22" s="267"/>
      <c r="E22" s="267"/>
      <c r="F22" s="267"/>
      <c r="G22" s="267"/>
      <c r="H22" s="267"/>
      <c r="I22" s="268"/>
      <c r="J22" s="268"/>
      <c r="K22" s="268"/>
      <c r="L22" s="268"/>
      <c r="M22" s="263"/>
      <c r="N22" s="273"/>
      <c r="O22" s="168"/>
      <c r="P22" s="168"/>
      <c r="Q22" s="168"/>
      <c r="R22" s="168"/>
    </row>
    <row r="23" spans="1:18" ht="15" customHeight="1" x14ac:dyDescent="0.25">
      <c r="A23" s="319"/>
      <c r="B23" s="13" t="s">
        <v>9</v>
      </c>
      <c r="C23" s="275"/>
      <c r="D23" s="267"/>
      <c r="E23" s="267"/>
      <c r="F23" s="267"/>
      <c r="G23" s="267"/>
      <c r="H23" s="267"/>
      <c r="I23" s="268"/>
      <c r="J23" s="268"/>
      <c r="K23" s="268"/>
      <c r="L23" s="268"/>
      <c r="M23" s="263"/>
      <c r="N23" s="273"/>
      <c r="O23" s="168"/>
      <c r="P23" s="168"/>
      <c r="Q23" s="168"/>
      <c r="R23" s="168"/>
    </row>
    <row r="24" spans="1:18" ht="15" customHeight="1" x14ac:dyDescent="0.25">
      <c r="A24" s="319"/>
      <c r="B24" s="13" t="s">
        <v>137</v>
      </c>
      <c r="C24" s="275">
        <v>328</v>
      </c>
      <c r="D24" s="267">
        <v>322</v>
      </c>
      <c r="E24" s="267">
        <v>273</v>
      </c>
      <c r="F24" s="267">
        <v>303</v>
      </c>
      <c r="G24" s="267">
        <v>301</v>
      </c>
      <c r="H24" s="267">
        <v>250</v>
      </c>
      <c r="I24" s="268" t="s">
        <v>194</v>
      </c>
      <c r="J24" s="268" t="s">
        <v>140</v>
      </c>
      <c r="K24" s="268" t="s">
        <v>140</v>
      </c>
      <c r="L24" s="268" t="s">
        <v>140</v>
      </c>
      <c r="M24" s="263"/>
      <c r="N24" s="273"/>
      <c r="O24" s="168"/>
      <c r="P24" s="168"/>
      <c r="Q24" s="168"/>
      <c r="R24" s="168"/>
    </row>
    <row r="25" spans="1:18" ht="15" customHeight="1" x14ac:dyDescent="0.25">
      <c r="A25" s="319"/>
      <c r="B25" s="13" t="s">
        <v>87</v>
      </c>
      <c r="C25" s="275"/>
      <c r="D25" s="267"/>
      <c r="E25" s="267"/>
      <c r="F25" s="267"/>
      <c r="G25" s="267"/>
      <c r="H25" s="267"/>
      <c r="I25" s="268"/>
      <c r="J25" s="268"/>
      <c r="K25" s="268"/>
      <c r="L25" s="268"/>
      <c r="M25" s="263"/>
      <c r="N25" s="273"/>
      <c r="O25" s="168"/>
      <c r="P25" s="168"/>
      <c r="Q25" s="168"/>
      <c r="R25" s="168"/>
    </row>
    <row r="26" spans="1:18" ht="15" customHeight="1" x14ac:dyDescent="0.25">
      <c r="A26" s="319"/>
      <c r="B26" s="13" t="s">
        <v>138</v>
      </c>
      <c r="C26" s="275">
        <v>361</v>
      </c>
      <c r="D26" s="267">
        <v>463</v>
      </c>
      <c r="E26" s="267">
        <v>311</v>
      </c>
      <c r="F26" s="267">
        <v>445</v>
      </c>
      <c r="G26" s="267">
        <v>613</v>
      </c>
      <c r="H26" s="267">
        <v>396</v>
      </c>
      <c r="I26" s="268" t="s">
        <v>194</v>
      </c>
      <c r="J26" s="268" t="s">
        <v>140</v>
      </c>
      <c r="K26" s="268" t="s">
        <v>140</v>
      </c>
      <c r="L26" s="268" t="s">
        <v>140</v>
      </c>
      <c r="M26" s="263"/>
      <c r="N26" s="273"/>
      <c r="O26" s="168"/>
      <c r="P26" s="168"/>
      <c r="Q26" s="168"/>
      <c r="R26" s="168"/>
    </row>
    <row r="27" spans="1:18" ht="15" customHeight="1" x14ac:dyDescent="0.25">
      <c r="A27" s="14"/>
      <c r="B27" s="14" t="s">
        <v>10</v>
      </c>
      <c r="C27" s="276"/>
      <c r="D27" s="277"/>
      <c r="E27" s="277"/>
      <c r="F27" s="277"/>
      <c r="G27" s="277"/>
      <c r="H27" s="277"/>
      <c r="I27" s="277"/>
      <c r="J27" s="277"/>
      <c r="K27" s="277"/>
      <c r="L27" s="277"/>
      <c r="M27" s="263"/>
      <c r="N27" s="273"/>
      <c r="O27" s="168"/>
      <c r="P27" s="168"/>
      <c r="Q27" s="168"/>
      <c r="R27" s="168"/>
    </row>
    <row r="28" spans="1:18" ht="15" customHeight="1" x14ac:dyDescent="0.25">
      <c r="A28" s="317" t="s">
        <v>409</v>
      </c>
      <c r="B28" s="318"/>
      <c r="C28" s="278" t="s">
        <v>194</v>
      </c>
      <c r="D28" s="278" t="s">
        <v>194</v>
      </c>
      <c r="E28" s="278" t="s">
        <v>194</v>
      </c>
      <c r="F28" s="278" t="s">
        <v>194</v>
      </c>
      <c r="G28" s="278" t="s">
        <v>194</v>
      </c>
      <c r="H28" s="278" t="s">
        <v>194</v>
      </c>
      <c r="I28" s="267">
        <v>19251</v>
      </c>
      <c r="J28" s="267">
        <v>17293</v>
      </c>
      <c r="K28" s="267">
        <v>14346</v>
      </c>
      <c r="L28" s="267">
        <v>16642</v>
      </c>
      <c r="M28" s="263"/>
      <c r="N28" s="273"/>
      <c r="O28" s="168"/>
      <c r="P28" s="168"/>
      <c r="Q28" s="168"/>
      <c r="R28" s="168"/>
    </row>
    <row r="29" spans="1:18" ht="15" customHeight="1" x14ac:dyDescent="0.25">
      <c r="A29" s="319" t="s">
        <v>279</v>
      </c>
      <c r="B29" s="319"/>
      <c r="C29" s="278"/>
      <c r="D29" s="278"/>
      <c r="E29" s="278"/>
      <c r="F29" s="278"/>
      <c r="G29" s="278"/>
      <c r="H29" s="278"/>
      <c r="I29" s="267"/>
      <c r="J29" s="267"/>
      <c r="K29" s="267"/>
      <c r="L29" s="267"/>
      <c r="M29" s="263"/>
      <c r="N29" s="273"/>
      <c r="O29" s="168"/>
      <c r="P29" s="168"/>
      <c r="Q29" s="168"/>
      <c r="R29" s="168"/>
    </row>
    <row r="30" spans="1:18" ht="15" customHeight="1" x14ac:dyDescent="0.25">
      <c r="A30" s="319"/>
      <c r="B30" s="121" t="s">
        <v>195</v>
      </c>
      <c r="C30" s="278" t="s">
        <v>1</v>
      </c>
      <c r="D30" s="278" t="s">
        <v>1</v>
      </c>
      <c r="E30" s="278" t="s">
        <v>1</v>
      </c>
      <c r="F30" s="278" t="s">
        <v>1</v>
      </c>
      <c r="G30" s="278" t="s">
        <v>1</v>
      </c>
      <c r="H30" s="278" t="s">
        <v>1</v>
      </c>
      <c r="I30" s="267">
        <v>244</v>
      </c>
      <c r="J30" s="267">
        <v>333</v>
      </c>
      <c r="K30" s="267">
        <v>352</v>
      </c>
      <c r="L30" s="267">
        <v>8308</v>
      </c>
      <c r="M30" s="263"/>
      <c r="N30" s="273"/>
      <c r="O30" s="168"/>
      <c r="P30" s="168"/>
      <c r="Q30" s="168"/>
      <c r="R30" s="168"/>
    </row>
    <row r="31" spans="1:18" ht="15" customHeight="1" x14ac:dyDescent="0.25">
      <c r="A31" s="319"/>
      <c r="B31" s="120" t="s">
        <v>277</v>
      </c>
      <c r="C31" s="278"/>
      <c r="D31" s="278"/>
      <c r="E31" s="278"/>
      <c r="F31" s="278"/>
      <c r="G31" s="278"/>
      <c r="H31" s="278"/>
      <c r="I31" s="267"/>
      <c r="J31" s="267"/>
      <c r="K31" s="267"/>
      <c r="L31" s="267"/>
      <c r="M31" s="263"/>
      <c r="N31" s="273"/>
      <c r="O31" s="168"/>
      <c r="P31" s="168"/>
      <c r="Q31" s="168"/>
      <c r="R31" s="168"/>
    </row>
    <row r="32" spans="1:18" ht="15" customHeight="1" x14ac:dyDescent="0.25">
      <c r="A32" s="319"/>
      <c r="B32" s="121" t="s">
        <v>196</v>
      </c>
      <c r="C32" s="278" t="s">
        <v>1</v>
      </c>
      <c r="D32" s="278" t="s">
        <v>1</v>
      </c>
      <c r="E32" s="278" t="s">
        <v>1</v>
      </c>
      <c r="F32" s="278" t="s">
        <v>1</v>
      </c>
      <c r="G32" s="278" t="s">
        <v>1</v>
      </c>
      <c r="H32" s="278" t="s">
        <v>1</v>
      </c>
      <c r="I32" s="267">
        <v>896</v>
      </c>
      <c r="J32" s="267">
        <v>4040</v>
      </c>
      <c r="K32" s="267">
        <v>4414</v>
      </c>
      <c r="L32" s="267">
        <v>5036</v>
      </c>
      <c r="M32" s="263"/>
      <c r="N32" s="273"/>
      <c r="O32" s="168"/>
      <c r="P32" s="168"/>
      <c r="Q32" s="168"/>
      <c r="R32" s="168"/>
    </row>
    <row r="33" spans="1:18" ht="15" customHeight="1" x14ac:dyDescent="0.25">
      <c r="A33" s="119"/>
      <c r="B33" s="119" t="s">
        <v>278</v>
      </c>
      <c r="C33" s="279"/>
      <c r="D33" s="280"/>
      <c r="E33" s="280"/>
      <c r="F33" s="280"/>
      <c r="G33" s="280"/>
      <c r="H33" s="280"/>
      <c r="I33" s="277"/>
      <c r="J33" s="277"/>
      <c r="K33" s="277"/>
      <c r="L33" s="277"/>
      <c r="M33" s="263"/>
      <c r="N33" s="273"/>
      <c r="O33" s="168"/>
      <c r="P33" s="168"/>
      <c r="Q33" s="168"/>
      <c r="R33" s="168"/>
    </row>
    <row r="34" spans="1:18" ht="15" customHeight="1" x14ac:dyDescent="0.25">
      <c r="A34" s="317" t="s">
        <v>410</v>
      </c>
      <c r="B34" s="318"/>
      <c r="C34" s="278" t="s">
        <v>194</v>
      </c>
      <c r="D34" s="278" t="s">
        <v>194</v>
      </c>
      <c r="E34" s="278" t="s">
        <v>194</v>
      </c>
      <c r="F34" s="278" t="s">
        <v>194</v>
      </c>
      <c r="G34" s="278" t="s">
        <v>194</v>
      </c>
      <c r="H34" s="278" t="s">
        <v>194</v>
      </c>
      <c r="I34" s="267">
        <v>18598</v>
      </c>
      <c r="J34" s="267">
        <v>13587</v>
      </c>
      <c r="K34" s="267">
        <v>10285</v>
      </c>
      <c r="L34" s="267">
        <v>19914</v>
      </c>
      <c r="M34" s="263"/>
      <c r="N34" s="273"/>
      <c r="O34" s="168"/>
      <c r="P34" s="168"/>
      <c r="Q34" s="168"/>
      <c r="R34" s="168"/>
    </row>
    <row r="35" spans="1:18" ht="15" customHeight="1" x14ac:dyDescent="0.25">
      <c r="A35" s="321" t="s">
        <v>380</v>
      </c>
      <c r="B35" s="319"/>
      <c r="C35" s="278"/>
      <c r="D35" s="278"/>
      <c r="E35" s="278"/>
      <c r="F35" s="278"/>
      <c r="G35" s="278"/>
      <c r="H35" s="278"/>
      <c r="I35" s="267"/>
      <c r="J35" s="267"/>
      <c r="K35" s="267"/>
      <c r="L35" s="267"/>
      <c r="M35" s="263"/>
      <c r="N35" s="273"/>
      <c r="O35" s="168"/>
      <c r="P35" s="168"/>
      <c r="Q35" s="168"/>
      <c r="R35" s="168"/>
    </row>
    <row r="36" spans="1:18" ht="15" customHeight="1" x14ac:dyDescent="0.25">
      <c r="A36" s="319"/>
      <c r="B36" s="10" t="s">
        <v>198</v>
      </c>
      <c r="C36" s="278" t="s">
        <v>1</v>
      </c>
      <c r="D36" s="278" t="s">
        <v>1</v>
      </c>
      <c r="E36" s="278" t="s">
        <v>1</v>
      </c>
      <c r="F36" s="278" t="s">
        <v>1</v>
      </c>
      <c r="G36" s="278" t="s">
        <v>1</v>
      </c>
      <c r="H36" s="278" t="s">
        <v>1</v>
      </c>
      <c r="I36" s="267">
        <v>1080</v>
      </c>
      <c r="J36" s="267">
        <v>1304</v>
      </c>
      <c r="K36" s="267">
        <v>1418</v>
      </c>
      <c r="L36" s="267">
        <v>1393</v>
      </c>
      <c r="M36" s="263"/>
      <c r="N36" s="273"/>
      <c r="O36" s="168"/>
      <c r="P36" s="168"/>
      <c r="Q36" s="168"/>
      <c r="R36" s="168"/>
    </row>
    <row r="37" spans="1:18" ht="15" customHeight="1" x14ac:dyDescent="0.25">
      <c r="A37" s="319"/>
      <c r="B37" s="13" t="s">
        <v>280</v>
      </c>
      <c r="C37" s="278"/>
      <c r="D37" s="278"/>
      <c r="E37" s="278"/>
      <c r="F37" s="278"/>
      <c r="G37" s="278"/>
      <c r="H37" s="278"/>
      <c r="I37" s="267"/>
      <c r="J37" s="267"/>
      <c r="K37" s="267"/>
      <c r="L37" s="267"/>
      <c r="M37" s="263"/>
      <c r="N37" s="273"/>
      <c r="O37" s="168"/>
      <c r="P37" s="168"/>
      <c r="Q37" s="168"/>
      <c r="R37" s="168"/>
    </row>
    <row r="38" spans="1:18" ht="15" customHeight="1" x14ac:dyDescent="0.25">
      <c r="A38" s="319"/>
      <c r="B38" s="121" t="s">
        <v>199</v>
      </c>
      <c r="C38" s="278" t="s">
        <v>1</v>
      </c>
      <c r="D38" s="278" t="s">
        <v>1</v>
      </c>
      <c r="E38" s="278" t="s">
        <v>1</v>
      </c>
      <c r="F38" s="278" t="s">
        <v>1</v>
      </c>
      <c r="G38" s="278" t="s">
        <v>1</v>
      </c>
      <c r="H38" s="278" t="s">
        <v>1</v>
      </c>
      <c r="I38" s="267">
        <v>220</v>
      </c>
      <c r="J38" s="267">
        <v>256</v>
      </c>
      <c r="K38" s="267">
        <v>522</v>
      </c>
      <c r="L38" s="267">
        <v>5132</v>
      </c>
      <c r="M38" s="263"/>
      <c r="N38" s="273"/>
      <c r="O38" s="168"/>
      <c r="P38" s="168"/>
      <c r="Q38" s="168"/>
      <c r="R38" s="168"/>
    </row>
    <row r="39" spans="1:18" ht="15" customHeight="1" x14ac:dyDescent="0.25">
      <c r="A39" s="319"/>
      <c r="B39" s="122" t="s">
        <v>281</v>
      </c>
      <c r="C39" s="281"/>
      <c r="D39" s="282"/>
      <c r="E39" s="282"/>
      <c r="F39" s="282"/>
      <c r="G39" s="282"/>
      <c r="H39" s="282"/>
      <c r="I39" s="283"/>
      <c r="J39" s="283"/>
      <c r="K39" s="283"/>
      <c r="L39" s="283"/>
      <c r="M39" s="263"/>
      <c r="N39" s="273"/>
      <c r="O39" s="168"/>
      <c r="P39" s="168"/>
      <c r="Q39" s="168"/>
      <c r="R39" s="168"/>
    </row>
    <row r="40" spans="1:18" ht="15" customHeight="1" x14ac:dyDescent="0.25">
      <c r="A40" s="319"/>
      <c r="B40" s="10" t="s">
        <v>200</v>
      </c>
      <c r="C40" s="278" t="s">
        <v>1</v>
      </c>
      <c r="D40" s="278" t="s">
        <v>1</v>
      </c>
      <c r="E40" s="278" t="s">
        <v>1</v>
      </c>
      <c r="F40" s="278" t="s">
        <v>1</v>
      </c>
      <c r="G40" s="278" t="s">
        <v>1</v>
      </c>
      <c r="H40" s="278" t="s">
        <v>1</v>
      </c>
      <c r="I40" s="267">
        <v>37</v>
      </c>
      <c r="J40" s="267">
        <v>4914</v>
      </c>
      <c r="K40" s="267">
        <v>318</v>
      </c>
      <c r="L40" s="267">
        <v>37</v>
      </c>
      <c r="M40" s="263"/>
      <c r="N40" s="273"/>
      <c r="O40" s="168"/>
      <c r="P40" s="168"/>
      <c r="Q40" s="168"/>
      <c r="R40" s="168"/>
    </row>
    <row r="41" spans="1:18" ht="15" customHeight="1" x14ac:dyDescent="0.25">
      <c r="A41" s="14"/>
      <c r="B41" s="14" t="s">
        <v>282</v>
      </c>
      <c r="C41" s="279"/>
      <c r="D41" s="280"/>
      <c r="E41" s="280"/>
      <c r="F41" s="280"/>
      <c r="G41" s="280"/>
      <c r="H41" s="280"/>
      <c r="I41" s="277"/>
      <c r="J41" s="277"/>
      <c r="K41" s="277"/>
      <c r="L41" s="277"/>
      <c r="M41" s="263"/>
      <c r="N41" s="273"/>
      <c r="O41" s="168"/>
      <c r="P41" s="168"/>
      <c r="Q41" s="168"/>
      <c r="R41" s="168"/>
    </row>
    <row r="42" spans="1:18" ht="15" customHeight="1" x14ac:dyDescent="0.25">
      <c r="A42" s="317" t="s">
        <v>411</v>
      </c>
      <c r="B42" s="318"/>
      <c r="C42" s="275">
        <v>5931</v>
      </c>
      <c r="D42" s="267">
        <v>8551</v>
      </c>
      <c r="E42" s="267">
        <v>11498</v>
      </c>
      <c r="F42" s="267">
        <v>11263</v>
      </c>
      <c r="G42" s="267">
        <v>10598</v>
      </c>
      <c r="H42" s="267">
        <v>17324</v>
      </c>
      <c r="I42" s="268" t="s">
        <v>194</v>
      </c>
      <c r="J42" s="268" t="s">
        <v>140</v>
      </c>
      <c r="K42" s="268" t="s">
        <v>140</v>
      </c>
      <c r="L42" s="268" t="s">
        <v>140</v>
      </c>
      <c r="M42" s="263"/>
      <c r="N42" s="273"/>
      <c r="O42" s="168"/>
      <c r="P42" s="168"/>
      <c r="Q42" s="168"/>
      <c r="R42" s="168"/>
    </row>
    <row r="43" spans="1:18" ht="15" customHeight="1" x14ac:dyDescent="0.25">
      <c r="A43" s="319" t="s">
        <v>11</v>
      </c>
      <c r="B43" s="319"/>
      <c r="C43" s="275"/>
      <c r="D43" s="267"/>
      <c r="E43" s="267"/>
      <c r="F43" s="267"/>
      <c r="G43" s="267"/>
      <c r="H43" s="267"/>
      <c r="I43" s="268"/>
      <c r="J43" s="268"/>
      <c r="K43" s="268"/>
      <c r="L43" s="268"/>
      <c r="M43" s="263"/>
      <c r="N43" s="273"/>
      <c r="O43" s="168"/>
      <c r="P43" s="168"/>
      <c r="Q43" s="168"/>
      <c r="R43" s="168"/>
    </row>
    <row r="44" spans="1:18" ht="15" customHeight="1" x14ac:dyDescent="0.25">
      <c r="A44" s="319"/>
      <c r="B44" s="121" t="s">
        <v>36</v>
      </c>
      <c r="C44" s="275">
        <v>2048</v>
      </c>
      <c r="D44" s="267">
        <v>700</v>
      </c>
      <c r="E44" s="267">
        <v>61</v>
      </c>
      <c r="F44" s="267">
        <v>1638</v>
      </c>
      <c r="G44" s="267">
        <v>3042</v>
      </c>
      <c r="H44" s="267">
        <v>283</v>
      </c>
      <c r="I44" s="268" t="s">
        <v>194</v>
      </c>
      <c r="J44" s="268" t="s">
        <v>140</v>
      </c>
      <c r="K44" s="268" t="s">
        <v>140</v>
      </c>
      <c r="L44" s="268" t="s">
        <v>140</v>
      </c>
      <c r="M44" s="263"/>
      <c r="N44" s="273"/>
      <c r="O44" s="168"/>
      <c r="P44" s="168"/>
      <c r="Q44" s="168"/>
      <c r="R44" s="168"/>
    </row>
    <row r="45" spans="1:18" ht="15" customHeight="1" x14ac:dyDescent="0.25">
      <c r="A45" s="319"/>
      <c r="B45" s="120" t="s">
        <v>12</v>
      </c>
      <c r="C45" s="275"/>
      <c r="D45" s="267"/>
      <c r="E45" s="267"/>
      <c r="F45" s="267"/>
      <c r="G45" s="267"/>
      <c r="H45" s="267"/>
      <c r="I45" s="268"/>
      <c r="J45" s="268"/>
      <c r="K45" s="268"/>
      <c r="L45" s="268"/>
      <c r="M45" s="263"/>
      <c r="N45" s="273"/>
      <c r="O45" s="168"/>
      <c r="P45" s="168"/>
      <c r="Q45" s="168"/>
      <c r="R45" s="168"/>
    </row>
    <row r="46" spans="1:18" ht="15" customHeight="1" x14ac:dyDescent="0.25">
      <c r="A46" s="319"/>
      <c r="B46" s="121" t="s">
        <v>37</v>
      </c>
      <c r="C46" s="275">
        <v>4290</v>
      </c>
      <c r="D46" s="267">
        <v>2719</v>
      </c>
      <c r="E46" s="267">
        <v>1019</v>
      </c>
      <c r="F46" s="267">
        <v>1557</v>
      </c>
      <c r="G46" s="267">
        <v>6230</v>
      </c>
      <c r="H46" s="267">
        <v>3141</v>
      </c>
      <c r="I46" s="268" t="s">
        <v>194</v>
      </c>
      <c r="J46" s="268" t="s">
        <v>140</v>
      </c>
      <c r="K46" s="268" t="s">
        <v>140</v>
      </c>
      <c r="L46" s="268" t="s">
        <v>140</v>
      </c>
      <c r="M46" s="263"/>
      <c r="N46" s="273"/>
      <c r="O46" s="168"/>
      <c r="P46" s="168"/>
      <c r="Q46" s="168"/>
      <c r="R46" s="168"/>
    </row>
    <row r="47" spans="1:18" ht="15" customHeight="1" x14ac:dyDescent="0.25">
      <c r="A47" s="119"/>
      <c r="B47" s="119" t="s">
        <v>13</v>
      </c>
      <c r="C47" s="276"/>
      <c r="D47" s="277"/>
      <c r="E47" s="277"/>
      <c r="F47" s="277"/>
      <c r="G47" s="277"/>
      <c r="H47" s="277"/>
      <c r="I47" s="277"/>
      <c r="J47" s="277"/>
      <c r="K47" s="277"/>
      <c r="L47" s="277"/>
      <c r="M47" s="263"/>
      <c r="N47" s="273"/>
      <c r="O47" s="168"/>
      <c r="P47" s="168"/>
      <c r="Q47" s="168"/>
      <c r="R47" s="168"/>
    </row>
    <row r="48" spans="1:18" ht="15" customHeight="1" x14ac:dyDescent="0.25">
      <c r="A48" s="317" t="s">
        <v>412</v>
      </c>
      <c r="B48" s="318"/>
      <c r="C48" s="275">
        <v>3689</v>
      </c>
      <c r="D48" s="267">
        <v>6532</v>
      </c>
      <c r="E48" s="267">
        <v>10540</v>
      </c>
      <c r="F48" s="267">
        <v>11344</v>
      </c>
      <c r="G48" s="267">
        <v>7410</v>
      </c>
      <c r="H48" s="267">
        <v>14466</v>
      </c>
      <c r="I48" s="267">
        <v>19495</v>
      </c>
      <c r="J48" s="267">
        <v>19548</v>
      </c>
      <c r="K48" s="267">
        <v>11499</v>
      </c>
      <c r="L48" s="267">
        <v>16139</v>
      </c>
      <c r="M48" s="263"/>
      <c r="N48" s="273"/>
      <c r="O48" s="168"/>
      <c r="P48" s="168"/>
      <c r="Q48" s="168"/>
      <c r="R48" s="168"/>
    </row>
    <row r="49" spans="1:18" ht="15" customHeight="1" x14ac:dyDescent="0.25">
      <c r="A49" s="319" t="s">
        <v>345</v>
      </c>
      <c r="B49" s="319"/>
      <c r="C49" s="275"/>
      <c r="D49" s="267"/>
      <c r="E49" s="267"/>
      <c r="F49" s="267"/>
      <c r="G49" s="267"/>
      <c r="H49" s="267"/>
      <c r="I49" s="267"/>
      <c r="J49" s="267"/>
      <c r="K49" s="267"/>
      <c r="L49" s="267"/>
      <c r="M49" s="263"/>
      <c r="N49" s="273"/>
      <c r="O49" s="168"/>
      <c r="P49" s="168"/>
      <c r="Q49" s="168"/>
      <c r="R49" s="168"/>
    </row>
    <row r="50" spans="1:18" ht="15" customHeight="1" x14ac:dyDescent="0.25">
      <c r="A50" s="319"/>
      <c r="B50" s="160" t="s">
        <v>346</v>
      </c>
      <c r="C50" s="275">
        <v>1657</v>
      </c>
      <c r="D50" s="267">
        <v>2066</v>
      </c>
      <c r="E50" s="267">
        <v>2092</v>
      </c>
      <c r="F50" s="267">
        <v>2903</v>
      </c>
      <c r="G50" s="267">
        <v>3120</v>
      </c>
      <c r="H50" s="267">
        <v>3116</v>
      </c>
      <c r="I50" s="267">
        <v>4197</v>
      </c>
      <c r="J50" s="267">
        <v>4298</v>
      </c>
      <c r="K50" s="267">
        <v>2530</v>
      </c>
      <c r="L50" s="267">
        <v>2871</v>
      </c>
      <c r="M50" s="263"/>
      <c r="N50" s="273"/>
      <c r="O50" s="168"/>
      <c r="P50" s="168"/>
      <c r="Q50" s="168"/>
      <c r="R50" s="168"/>
    </row>
    <row r="51" spans="1:18" ht="15" customHeight="1" x14ac:dyDescent="0.25">
      <c r="A51" s="319"/>
      <c r="B51" s="13" t="s">
        <v>348</v>
      </c>
      <c r="C51" s="275"/>
      <c r="D51" s="267"/>
      <c r="E51" s="267"/>
      <c r="F51" s="267"/>
      <c r="G51" s="267"/>
      <c r="H51" s="267"/>
      <c r="I51" s="267"/>
      <c r="J51" s="267"/>
      <c r="K51" s="267"/>
      <c r="L51" s="267"/>
      <c r="M51" s="263"/>
      <c r="N51" s="273"/>
      <c r="O51" s="168"/>
      <c r="P51" s="168"/>
      <c r="Q51" s="168"/>
      <c r="R51" s="168"/>
    </row>
    <row r="52" spans="1:18" ht="15" customHeight="1" x14ac:dyDescent="0.25">
      <c r="A52" s="319"/>
      <c r="B52" s="10" t="s">
        <v>38</v>
      </c>
      <c r="C52" s="278">
        <v>-632</v>
      </c>
      <c r="D52" s="268">
        <v>823</v>
      </c>
      <c r="E52" s="268">
        <v>1836</v>
      </c>
      <c r="F52" s="268">
        <v>1210</v>
      </c>
      <c r="G52" s="268">
        <v>284</v>
      </c>
      <c r="H52" s="268">
        <v>488</v>
      </c>
      <c r="I52" s="268" t="s">
        <v>194</v>
      </c>
      <c r="J52" s="268" t="s">
        <v>140</v>
      </c>
      <c r="K52" s="268" t="s">
        <v>140</v>
      </c>
      <c r="L52" s="268" t="s">
        <v>140</v>
      </c>
      <c r="M52" s="263"/>
      <c r="N52" s="273"/>
      <c r="O52" s="168"/>
      <c r="P52" s="168"/>
      <c r="Q52" s="168"/>
      <c r="R52" s="168"/>
    </row>
    <row r="53" spans="1:18" ht="15" customHeight="1" x14ac:dyDescent="0.25">
      <c r="A53" s="319"/>
      <c r="B53" s="13" t="s">
        <v>92</v>
      </c>
      <c r="C53" s="275"/>
      <c r="D53" s="267"/>
      <c r="E53" s="267"/>
      <c r="F53" s="267"/>
      <c r="G53" s="267"/>
      <c r="H53" s="267"/>
      <c r="I53" s="267"/>
      <c r="J53" s="267"/>
      <c r="K53" s="267"/>
      <c r="L53" s="267"/>
      <c r="M53" s="263"/>
      <c r="N53" s="273"/>
      <c r="O53" s="168"/>
      <c r="P53" s="168"/>
      <c r="Q53" s="168"/>
      <c r="R53" s="168"/>
    </row>
    <row r="54" spans="1:18" ht="15" customHeight="1" x14ac:dyDescent="0.25">
      <c r="A54" s="319"/>
      <c r="B54" s="160" t="s">
        <v>347</v>
      </c>
      <c r="C54" s="275">
        <v>138</v>
      </c>
      <c r="D54" s="267">
        <v>199</v>
      </c>
      <c r="E54" s="267">
        <v>118</v>
      </c>
      <c r="F54" s="267">
        <v>118</v>
      </c>
      <c r="G54" s="267">
        <v>176</v>
      </c>
      <c r="H54" s="267">
        <v>238</v>
      </c>
      <c r="I54" s="268" t="s">
        <v>194</v>
      </c>
      <c r="J54" s="268" t="s">
        <v>140</v>
      </c>
      <c r="K54" s="268">
        <v>17</v>
      </c>
      <c r="L54" s="268">
        <v>70</v>
      </c>
      <c r="M54" s="263"/>
      <c r="N54" s="273"/>
      <c r="O54" s="168"/>
      <c r="P54" s="168"/>
      <c r="Q54" s="168"/>
      <c r="R54" s="168"/>
    </row>
    <row r="55" spans="1:18" ht="15" customHeight="1" x14ac:dyDescent="0.25">
      <c r="A55" s="14"/>
      <c r="B55" s="14" t="s">
        <v>93</v>
      </c>
      <c r="C55" s="276"/>
      <c r="D55" s="277"/>
      <c r="E55" s="277"/>
      <c r="F55" s="277"/>
      <c r="G55" s="277"/>
      <c r="H55" s="277"/>
      <c r="I55" s="277"/>
      <c r="J55" s="277"/>
      <c r="K55" s="277"/>
      <c r="L55" s="277"/>
      <c r="M55" s="263"/>
      <c r="N55" s="284"/>
      <c r="O55" s="168"/>
      <c r="P55" s="168"/>
      <c r="Q55" s="168"/>
      <c r="R55" s="168"/>
    </row>
    <row r="56" spans="1:18" ht="15" customHeight="1" x14ac:dyDescent="0.25">
      <c r="A56" s="317" t="s">
        <v>413</v>
      </c>
      <c r="B56" s="318"/>
      <c r="C56" s="275">
        <v>2525</v>
      </c>
      <c r="D56" s="267">
        <v>3443</v>
      </c>
      <c r="E56" s="267">
        <v>6493</v>
      </c>
      <c r="F56" s="267">
        <v>7113</v>
      </c>
      <c r="G56" s="267">
        <v>3828</v>
      </c>
      <c r="H56" s="267">
        <v>10622</v>
      </c>
      <c r="I56" s="267">
        <v>15298</v>
      </c>
      <c r="J56" s="267">
        <v>15251</v>
      </c>
      <c r="K56" s="267">
        <v>8969</v>
      </c>
      <c r="L56" s="267">
        <v>13268</v>
      </c>
      <c r="M56" s="263"/>
      <c r="N56" s="284"/>
      <c r="O56" s="168"/>
      <c r="P56" s="168"/>
      <c r="Q56" s="168"/>
      <c r="R56" s="168"/>
    </row>
    <row r="57" spans="1:18" ht="15" customHeight="1" x14ac:dyDescent="0.25">
      <c r="A57" s="316" t="s">
        <v>211</v>
      </c>
      <c r="B57" s="316"/>
      <c r="C57" s="285"/>
      <c r="D57" s="286"/>
      <c r="E57" s="287"/>
      <c r="F57" s="287"/>
      <c r="G57" s="287"/>
      <c r="H57" s="287"/>
      <c r="I57" s="287"/>
      <c r="J57" s="287"/>
      <c r="K57" s="287"/>
      <c r="L57" s="287"/>
      <c r="M57" s="263"/>
      <c r="N57" s="284"/>
      <c r="O57" s="168"/>
      <c r="P57" s="168"/>
      <c r="Q57" s="168"/>
      <c r="R57" s="168"/>
    </row>
    <row r="58" spans="1:18" ht="15" customHeight="1" x14ac:dyDescent="0.25">
      <c r="A58" s="86" t="s">
        <v>212</v>
      </c>
      <c r="B58" s="86"/>
      <c r="C58" s="273"/>
      <c r="D58" s="273"/>
      <c r="E58" s="273"/>
      <c r="F58" s="273"/>
      <c r="G58" s="273"/>
      <c r="H58" s="263"/>
      <c r="I58" s="263"/>
      <c r="J58" s="263"/>
      <c r="K58" s="263"/>
      <c r="L58" s="263"/>
      <c r="M58" s="263"/>
      <c r="N58" s="273"/>
      <c r="O58" s="168"/>
      <c r="P58" s="168"/>
      <c r="Q58" s="168"/>
      <c r="R58" s="168"/>
    </row>
    <row r="59" spans="1:18" ht="15.75" x14ac:dyDescent="0.25">
      <c r="A59" s="146" t="s">
        <v>283</v>
      </c>
      <c r="B59" s="8"/>
      <c r="C59" s="168"/>
      <c r="D59" s="168"/>
      <c r="E59" s="168"/>
      <c r="F59" s="168"/>
      <c r="G59" s="168"/>
      <c r="H59" s="168"/>
      <c r="I59" s="168"/>
      <c r="J59" s="168"/>
      <c r="K59" s="168"/>
      <c r="L59" s="168"/>
      <c r="M59" s="172"/>
      <c r="N59" s="168"/>
      <c r="O59" s="168"/>
      <c r="P59" s="168"/>
      <c r="Q59" s="168"/>
      <c r="R59" s="168"/>
    </row>
  </sheetData>
  <mergeCells count="23">
    <mergeCell ref="A57:B57"/>
    <mergeCell ref="A13:B13"/>
    <mergeCell ref="A50:A54"/>
    <mergeCell ref="A56:B56"/>
    <mergeCell ref="A8:B8"/>
    <mergeCell ref="A35:B35"/>
    <mergeCell ref="A12:B12"/>
    <mergeCell ref="A9:B9"/>
    <mergeCell ref="A49:B49"/>
    <mergeCell ref="A48:B48"/>
    <mergeCell ref="A36:A40"/>
    <mergeCell ref="A14:A26"/>
    <mergeCell ref="A34:B34"/>
    <mergeCell ref="A10:B10"/>
    <mergeCell ref="A2:L2"/>
    <mergeCell ref="A11:B11"/>
    <mergeCell ref="A42:B42"/>
    <mergeCell ref="A43:B43"/>
    <mergeCell ref="A44:A46"/>
    <mergeCell ref="A28:B28"/>
    <mergeCell ref="A29:B29"/>
    <mergeCell ref="A30:A32"/>
    <mergeCell ref="A6:B6"/>
  </mergeCells>
  <phoneticPr fontId="2"/>
  <pageMargins left="0.39370078740157483" right="0" top="0.19685039370078741" bottom="0.19685039370078741" header="0.51181102362204722" footer="0.51181102362204722"/>
  <pageSetup paperSize="9" scale="7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0"/>
  <sheetViews>
    <sheetView showGridLines="0" zoomScaleNormal="100" workbookViewId="0"/>
  </sheetViews>
  <sheetFormatPr defaultRowHeight="15" x14ac:dyDescent="0.25"/>
  <cols>
    <col min="1" max="1" width="4.625" style="2" customWidth="1"/>
    <col min="2" max="2" width="43.125" style="2" bestFit="1" customWidth="1"/>
    <col min="3" max="13" width="10.125" style="2" customWidth="1"/>
    <col min="14" max="16384" width="9" style="2"/>
  </cols>
  <sheetData>
    <row r="1" spans="1:16" ht="24.75" customHeight="1" x14ac:dyDescent="0.3">
      <c r="A1" s="310" t="s">
        <v>402</v>
      </c>
      <c r="B1" s="310"/>
      <c r="C1" s="8"/>
    </row>
    <row r="2" spans="1:16" ht="15" customHeight="1" x14ac:dyDescent="0.25">
      <c r="A2" s="315" t="s">
        <v>79</v>
      </c>
      <c r="B2" s="315"/>
      <c r="C2" s="315"/>
      <c r="D2" s="315"/>
      <c r="E2" s="315"/>
      <c r="F2" s="315"/>
      <c r="G2" s="315"/>
      <c r="H2" s="315"/>
      <c r="I2" s="315"/>
      <c r="J2" s="315"/>
      <c r="K2" s="315"/>
      <c r="L2" s="315"/>
      <c r="M2" s="315"/>
    </row>
    <row r="3" spans="1:16" ht="15" customHeight="1" x14ac:dyDescent="0.25">
      <c r="A3" s="137"/>
      <c r="B3" s="137"/>
      <c r="C3" s="169">
        <v>2010</v>
      </c>
      <c r="D3" s="169">
        <v>2011</v>
      </c>
      <c r="E3" s="169">
        <v>2012</v>
      </c>
      <c r="F3" s="169">
        <v>2013</v>
      </c>
      <c r="G3" s="169">
        <v>2014</v>
      </c>
      <c r="H3" s="169">
        <v>2015</v>
      </c>
      <c r="I3" s="169">
        <v>2016</v>
      </c>
      <c r="J3" s="169">
        <v>2017</v>
      </c>
      <c r="K3" s="169">
        <v>2018</v>
      </c>
      <c r="L3" s="169">
        <v>2019</v>
      </c>
      <c r="M3" s="169">
        <v>2020</v>
      </c>
      <c r="N3" s="172"/>
    </row>
    <row r="4" spans="1:16" ht="15" customHeight="1" x14ac:dyDescent="0.25">
      <c r="A4" s="12"/>
      <c r="B4" s="12"/>
      <c r="C4" s="129">
        <v>40633</v>
      </c>
      <c r="D4" s="129">
        <v>40999</v>
      </c>
      <c r="E4" s="129">
        <v>41364</v>
      </c>
      <c r="F4" s="129">
        <v>41729</v>
      </c>
      <c r="G4" s="129">
        <v>42094</v>
      </c>
      <c r="H4" s="129">
        <v>42460</v>
      </c>
      <c r="I4" s="129">
        <v>42825</v>
      </c>
      <c r="J4" s="129">
        <v>43190</v>
      </c>
      <c r="K4" s="129">
        <v>43555</v>
      </c>
      <c r="L4" s="129">
        <v>43921</v>
      </c>
      <c r="M4" s="129">
        <v>44286</v>
      </c>
      <c r="N4" s="172"/>
    </row>
    <row r="5" spans="1:16" ht="15" customHeight="1" x14ac:dyDescent="0.25">
      <c r="A5" s="26"/>
      <c r="B5" s="26"/>
      <c r="C5" s="133" t="s">
        <v>192</v>
      </c>
      <c r="D5" s="133" t="s">
        <v>192</v>
      </c>
      <c r="E5" s="133" t="s">
        <v>192</v>
      </c>
      <c r="F5" s="133" t="s">
        <v>192</v>
      </c>
      <c r="G5" s="133" t="s">
        <v>192</v>
      </c>
      <c r="H5" s="133" t="s">
        <v>192</v>
      </c>
      <c r="I5" s="133" t="s">
        <v>192</v>
      </c>
      <c r="J5" s="133" t="s">
        <v>193</v>
      </c>
      <c r="K5" s="133" t="s">
        <v>193</v>
      </c>
      <c r="L5" s="133" t="s">
        <v>193</v>
      </c>
      <c r="M5" s="133" t="s">
        <v>193</v>
      </c>
      <c r="N5" s="172"/>
    </row>
    <row r="6" spans="1:16" ht="15" customHeight="1" x14ac:dyDescent="0.25">
      <c r="A6" s="326" t="s">
        <v>40</v>
      </c>
      <c r="B6" s="326"/>
      <c r="C6" s="15"/>
      <c r="D6" s="15"/>
      <c r="E6" s="15"/>
      <c r="F6" s="15"/>
      <c r="G6" s="15"/>
      <c r="H6" s="47"/>
      <c r="I6" s="47"/>
      <c r="J6" s="47"/>
      <c r="K6" s="47"/>
      <c r="L6" s="47"/>
      <c r="M6" s="47"/>
      <c r="N6" s="168"/>
    </row>
    <row r="7" spans="1:16" ht="15" customHeight="1" x14ac:dyDescent="0.25">
      <c r="A7" s="327" t="s">
        <v>39</v>
      </c>
      <c r="B7" s="328"/>
      <c r="C7" s="17"/>
      <c r="D7" s="17"/>
      <c r="E7" s="17"/>
      <c r="F7" s="17"/>
      <c r="G7" s="17"/>
      <c r="H7" s="39"/>
      <c r="I7" s="39"/>
      <c r="J7" s="39"/>
      <c r="K7" s="39"/>
      <c r="L7" s="39"/>
      <c r="M7" s="39"/>
      <c r="N7" s="168"/>
    </row>
    <row r="8" spans="1:16" ht="15" customHeight="1" x14ac:dyDescent="0.25">
      <c r="A8" s="329" t="s">
        <v>72</v>
      </c>
      <c r="B8" s="330"/>
      <c r="C8" s="261">
        <v>106492</v>
      </c>
      <c r="D8" s="261">
        <v>100152</v>
      </c>
      <c r="E8" s="262">
        <v>104877</v>
      </c>
      <c r="F8" s="262">
        <v>116202</v>
      </c>
      <c r="G8" s="262">
        <v>132231</v>
      </c>
      <c r="H8" s="262">
        <v>123514</v>
      </c>
      <c r="I8" s="262">
        <v>128442</v>
      </c>
      <c r="J8" s="262" t="s">
        <v>210</v>
      </c>
      <c r="K8" s="262" t="s">
        <v>140</v>
      </c>
      <c r="L8" s="262" t="s">
        <v>140</v>
      </c>
      <c r="M8" s="262" t="s">
        <v>140</v>
      </c>
      <c r="N8" s="263"/>
      <c r="O8" s="264"/>
      <c r="P8" s="264"/>
    </row>
    <row r="9" spans="1:16" ht="15" customHeight="1" x14ac:dyDescent="0.25">
      <c r="A9" s="330" t="s">
        <v>103</v>
      </c>
      <c r="B9" s="330"/>
      <c r="C9" s="261"/>
      <c r="D9" s="261"/>
      <c r="E9" s="262"/>
      <c r="F9" s="262"/>
      <c r="G9" s="262"/>
      <c r="H9" s="262"/>
      <c r="I9" s="262"/>
      <c r="J9" s="262"/>
      <c r="K9" s="262"/>
      <c r="L9" s="262"/>
      <c r="M9" s="262"/>
      <c r="N9" s="263"/>
      <c r="O9" s="264"/>
      <c r="P9" s="264"/>
    </row>
    <row r="10" spans="1:16" ht="15" customHeight="1" x14ac:dyDescent="0.25">
      <c r="A10" s="142"/>
      <c r="B10" s="32" t="s">
        <v>129</v>
      </c>
      <c r="C10" s="261">
        <v>38774</v>
      </c>
      <c r="D10" s="261">
        <v>26957</v>
      </c>
      <c r="E10" s="262">
        <v>32056</v>
      </c>
      <c r="F10" s="262">
        <v>41341</v>
      </c>
      <c r="G10" s="262">
        <v>49966</v>
      </c>
      <c r="H10" s="262">
        <v>44876</v>
      </c>
      <c r="I10" s="262">
        <v>49733</v>
      </c>
      <c r="J10" s="262" t="s">
        <v>210</v>
      </c>
      <c r="K10" s="262" t="s">
        <v>140</v>
      </c>
      <c r="L10" s="262" t="s">
        <v>140</v>
      </c>
      <c r="M10" s="262" t="s">
        <v>140</v>
      </c>
      <c r="N10" s="263"/>
      <c r="O10" s="264"/>
      <c r="P10" s="264"/>
    </row>
    <row r="11" spans="1:16" ht="15" customHeight="1" x14ac:dyDescent="0.25">
      <c r="A11" s="142"/>
      <c r="B11" s="18" t="s">
        <v>94</v>
      </c>
      <c r="C11" s="261"/>
      <c r="D11" s="261"/>
      <c r="E11" s="262"/>
      <c r="F11" s="262"/>
      <c r="G11" s="262"/>
      <c r="H11" s="262"/>
      <c r="I11" s="262"/>
      <c r="J11" s="262"/>
      <c r="K11" s="262"/>
      <c r="L11" s="262"/>
      <c r="M11" s="262"/>
      <c r="N11" s="263"/>
      <c r="O11" s="264"/>
      <c r="P11" s="264"/>
    </row>
    <row r="12" spans="1:16" ht="15" customHeight="1" x14ac:dyDescent="0.25">
      <c r="A12" s="142"/>
      <c r="B12" s="32" t="s">
        <v>130</v>
      </c>
      <c r="C12" s="261">
        <v>40560</v>
      </c>
      <c r="D12" s="261">
        <v>42309</v>
      </c>
      <c r="E12" s="262">
        <v>40673</v>
      </c>
      <c r="F12" s="262">
        <v>41932</v>
      </c>
      <c r="G12" s="262">
        <v>44766</v>
      </c>
      <c r="H12" s="262">
        <v>41783</v>
      </c>
      <c r="I12" s="262">
        <v>42450</v>
      </c>
      <c r="J12" s="262" t="s">
        <v>210</v>
      </c>
      <c r="K12" s="262" t="s">
        <v>140</v>
      </c>
      <c r="L12" s="262" t="s">
        <v>140</v>
      </c>
      <c r="M12" s="262" t="s">
        <v>140</v>
      </c>
      <c r="N12" s="263"/>
      <c r="O12" s="264"/>
      <c r="P12" s="264"/>
    </row>
    <row r="13" spans="1:16" ht="15" customHeight="1" x14ac:dyDescent="0.25">
      <c r="A13" s="142"/>
      <c r="B13" s="18" t="s">
        <v>95</v>
      </c>
      <c r="C13" s="261"/>
      <c r="D13" s="261"/>
      <c r="E13" s="262"/>
      <c r="F13" s="262"/>
      <c r="G13" s="262"/>
      <c r="H13" s="262"/>
      <c r="I13" s="262"/>
      <c r="J13" s="262"/>
      <c r="K13" s="262"/>
      <c r="L13" s="262"/>
      <c r="M13" s="262"/>
      <c r="N13" s="263"/>
      <c r="O13" s="264"/>
      <c r="P13" s="264"/>
    </row>
    <row r="14" spans="1:16" ht="15" customHeight="1" x14ac:dyDescent="0.25">
      <c r="A14" s="142"/>
      <c r="B14" s="32" t="s">
        <v>139</v>
      </c>
      <c r="C14" s="261">
        <v>20992</v>
      </c>
      <c r="D14" s="261">
        <v>23151</v>
      </c>
      <c r="E14" s="262">
        <v>25075</v>
      </c>
      <c r="F14" s="262">
        <v>26977</v>
      </c>
      <c r="G14" s="262">
        <v>31084</v>
      </c>
      <c r="H14" s="262">
        <v>29089</v>
      </c>
      <c r="I14" s="262">
        <v>29174</v>
      </c>
      <c r="J14" s="262" t="s">
        <v>210</v>
      </c>
      <c r="K14" s="262" t="s">
        <v>140</v>
      </c>
      <c r="L14" s="262" t="s">
        <v>140</v>
      </c>
      <c r="M14" s="262" t="s">
        <v>140</v>
      </c>
      <c r="N14" s="263"/>
      <c r="O14" s="264"/>
      <c r="P14" s="264"/>
    </row>
    <row r="15" spans="1:16" ht="15" customHeight="1" x14ac:dyDescent="0.25">
      <c r="A15" s="142"/>
      <c r="B15" s="18" t="s">
        <v>96</v>
      </c>
      <c r="C15" s="261"/>
      <c r="D15" s="261"/>
      <c r="E15" s="262"/>
      <c r="F15" s="262"/>
      <c r="G15" s="262"/>
      <c r="H15" s="262"/>
      <c r="I15" s="262"/>
      <c r="J15" s="262"/>
      <c r="K15" s="262"/>
      <c r="L15" s="262"/>
      <c r="M15" s="262"/>
      <c r="N15" s="263"/>
      <c r="O15" s="264"/>
      <c r="P15" s="264"/>
    </row>
    <row r="16" spans="1:16" ht="15" customHeight="1" x14ac:dyDescent="0.25">
      <c r="A16" s="142"/>
      <c r="B16" s="32" t="s">
        <v>41</v>
      </c>
      <c r="C16" s="261">
        <v>6163</v>
      </c>
      <c r="D16" s="261">
        <v>7735</v>
      </c>
      <c r="E16" s="262">
        <v>7073</v>
      </c>
      <c r="F16" s="262">
        <v>5950</v>
      </c>
      <c r="G16" s="262">
        <v>6413</v>
      </c>
      <c r="H16" s="262">
        <v>7763</v>
      </c>
      <c r="I16" s="262">
        <v>7082</v>
      </c>
      <c r="J16" s="262" t="s">
        <v>210</v>
      </c>
      <c r="K16" s="262" t="s">
        <v>140</v>
      </c>
      <c r="L16" s="262" t="s">
        <v>140</v>
      </c>
      <c r="M16" s="262" t="s">
        <v>140</v>
      </c>
      <c r="N16" s="263"/>
      <c r="O16" s="264"/>
      <c r="P16" s="264"/>
    </row>
    <row r="17" spans="1:16" ht="15" customHeight="1" x14ac:dyDescent="0.25">
      <c r="A17" s="16"/>
      <c r="B17" s="16" t="s">
        <v>97</v>
      </c>
      <c r="C17" s="265"/>
      <c r="D17" s="265"/>
      <c r="E17" s="266"/>
      <c r="F17" s="266"/>
      <c r="G17" s="266"/>
      <c r="H17" s="266"/>
      <c r="I17" s="266"/>
      <c r="J17" s="266"/>
      <c r="K17" s="266"/>
      <c r="L17" s="266"/>
      <c r="M17" s="266"/>
      <c r="N17" s="263"/>
      <c r="O17" s="264"/>
      <c r="P17" s="264"/>
    </row>
    <row r="18" spans="1:16" ht="15" customHeight="1" x14ac:dyDescent="0.25">
      <c r="A18" s="329" t="s">
        <v>73</v>
      </c>
      <c r="B18" s="330"/>
      <c r="C18" s="261">
        <v>98597</v>
      </c>
      <c r="D18" s="261">
        <v>101162</v>
      </c>
      <c r="E18" s="262">
        <v>108949</v>
      </c>
      <c r="F18" s="262">
        <v>120622</v>
      </c>
      <c r="G18" s="262">
        <v>153696</v>
      </c>
      <c r="H18" s="262">
        <v>136607</v>
      </c>
      <c r="I18" s="262">
        <v>135299</v>
      </c>
      <c r="J18" s="262" t="s">
        <v>210</v>
      </c>
      <c r="K18" s="262" t="s">
        <v>140</v>
      </c>
      <c r="L18" s="262" t="s">
        <v>140</v>
      </c>
      <c r="M18" s="262" t="s">
        <v>140</v>
      </c>
      <c r="N18" s="263"/>
      <c r="O18" s="264"/>
      <c r="P18" s="264"/>
    </row>
    <row r="19" spans="1:16" ht="15" customHeight="1" x14ac:dyDescent="0.25">
      <c r="A19" s="20" t="s">
        <v>104</v>
      </c>
      <c r="B19" s="18"/>
      <c r="C19" s="261"/>
      <c r="D19" s="261"/>
      <c r="E19" s="262"/>
      <c r="F19" s="262"/>
      <c r="G19" s="262"/>
      <c r="H19" s="262"/>
      <c r="I19" s="262"/>
      <c r="J19" s="262"/>
      <c r="K19" s="262"/>
      <c r="L19" s="262"/>
      <c r="M19" s="262"/>
      <c r="N19" s="263"/>
      <c r="O19" s="264"/>
      <c r="P19" s="264"/>
    </row>
    <row r="20" spans="1:16" ht="15" customHeight="1" x14ac:dyDescent="0.25">
      <c r="A20" s="142"/>
      <c r="B20" s="33" t="s">
        <v>134</v>
      </c>
      <c r="C20" s="261">
        <v>73191</v>
      </c>
      <c r="D20" s="261">
        <v>74745</v>
      </c>
      <c r="E20" s="262">
        <v>80286</v>
      </c>
      <c r="F20" s="262">
        <v>87426</v>
      </c>
      <c r="G20" s="262">
        <v>92698</v>
      </c>
      <c r="H20" s="262">
        <v>87325</v>
      </c>
      <c r="I20" s="262">
        <v>85486</v>
      </c>
      <c r="J20" s="262" t="s">
        <v>210</v>
      </c>
      <c r="K20" s="262" t="s">
        <v>140</v>
      </c>
      <c r="L20" s="262" t="s">
        <v>140</v>
      </c>
      <c r="M20" s="262" t="s">
        <v>140</v>
      </c>
      <c r="N20" s="263"/>
      <c r="O20" s="264"/>
      <c r="P20" s="264"/>
    </row>
    <row r="21" spans="1:16" ht="15" customHeight="1" x14ac:dyDescent="0.25">
      <c r="A21" s="142"/>
      <c r="B21" s="18" t="s">
        <v>15</v>
      </c>
      <c r="C21" s="261"/>
      <c r="D21" s="261"/>
      <c r="E21" s="262"/>
      <c r="F21" s="262"/>
      <c r="G21" s="262"/>
      <c r="H21" s="262"/>
      <c r="I21" s="262"/>
      <c r="J21" s="262"/>
      <c r="K21" s="262"/>
      <c r="L21" s="262"/>
      <c r="M21" s="262"/>
      <c r="N21" s="263"/>
      <c r="O21" s="264"/>
      <c r="P21" s="264"/>
    </row>
    <row r="22" spans="1:16" ht="15" customHeight="1" x14ac:dyDescent="0.25">
      <c r="A22" s="142"/>
      <c r="B22" s="18" t="s">
        <v>42</v>
      </c>
      <c r="C22" s="261">
        <v>30245</v>
      </c>
      <c r="D22" s="261">
        <v>29047</v>
      </c>
      <c r="E22" s="262">
        <v>29774</v>
      </c>
      <c r="F22" s="262">
        <v>30475</v>
      </c>
      <c r="G22" s="262">
        <v>31691</v>
      </c>
      <c r="H22" s="267">
        <v>31967</v>
      </c>
      <c r="I22" s="267">
        <v>31113</v>
      </c>
      <c r="J22" s="268" t="s">
        <v>210</v>
      </c>
      <c r="K22" s="268" t="s">
        <v>140</v>
      </c>
      <c r="L22" s="268" t="s">
        <v>140</v>
      </c>
      <c r="M22" s="268" t="s">
        <v>140</v>
      </c>
      <c r="N22" s="263"/>
      <c r="O22" s="264"/>
      <c r="P22" s="264"/>
    </row>
    <row r="23" spans="1:16" ht="15" customHeight="1" x14ac:dyDescent="0.25">
      <c r="A23" s="142"/>
      <c r="B23" s="18" t="s">
        <v>98</v>
      </c>
      <c r="C23" s="261"/>
      <c r="D23" s="261"/>
      <c r="E23" s="262"/>
      <c r="F23" s="262"/>
      <c r="G23" s="262"/>
      <c r="H23" s="263"/>
      <c r="I23" s="263"/>
      <c r="J23" s="269"/>
      <c r="K23" s="269"/>
      <c r="L23" s="269"/>
      <c r="M23" s="269"/>
      <c r="N23" s="263"/>
      <c r="O23" s="264"/>
      <c r="P23" s="264"/>
    </row>
    <row r="24" spans="1:16" ht="15" customHeight="1" x14ac:dyDescent="0.25">
      <c r="A24" s="142"/>
      <c r="B24" s="18" t="s">
        <v>131</v>
      </c>
      <c r="C24" s="261">
        <v>24172</v>
      </c>
      <c r="D24" s="261">
        <v>23772</v>
      </c>
      <c r="E24" s="262">
        <v>27254</v>
      </c>
      <c r="F24" s="262">
        <v>30170</v>
      </c>
      <c r="G24" s="262">
        <v>35165</v>
      </c>
      <c r="H24" s="267">
        <v>39072</v>
      </c>
      <c r="I24" s="267">
        <v>37596</v>
      </c>
      <c r="J24" s="268" t="s">
        <v>210</v>
      </c>
      <c r="K24" s="268" t="s">
        <v>140</v>
      </c>
      <c r="L24" s="268" t="s">
        <v>140</v>
      </c>
      <c r="M24" s="268" t="s">
        <v>140</v>
      </c>
      <c r="N24" s="263"/>
      <c r="O24" s="264"/>
      <c r="P24" s="264"/>
    </row>
    <row r="25" spans="1:16" ht="15" customHeight="1" x14ac:dyDescent="0.25">
      <c r="A25" s="142"/>
      <c r="B25" s="18" t="s">
        <v>99</v>
      </c>
      <c r="C25" s="261"/>
      <c r="D25" s="261"/>
      <c r="E25" s="262"/>
      <c r="F25" s="262"/>
      <c r="G25" s="262"/>
      <c r="H25" s="262"/>
      <c r="I25" s="262"/>
      <c r="J25" s="262"/>
      <c r="K25" s="262"/>
      <c r="L25" s="262"/>
      <c r="M25" s="262"/>
      <c r="N25" s="263"/>
      <c r="O25" s="264"/>
      <c r="P25" s="264"/>
    </row>
    <row r="26" spans="1:16" ht="15" customHeight="1" x14ac:dyDescent="0.25">
      <c r="A26" s="142"/>
      <c r="B26" s="18" t="s">
        <v>133</v>
      </c>
      <c r="C26" s="261">
        <v>10686</v>
      </c>
      <c r="D26" s="261">
        <v>10467</v>
      </c>
      <c r="E26" s="262">
        <v>9803</v>
      </c>
      <c r="F26" s="262">
        <v>9915</v>
      </c>
      <c r="G26" s="262">
        <v>9504</v>
      </c>
      <c r="H26" s="262">
        <v>9623</v>
      </c>
      <c r="I26" s="262">
        <v>9689</v>
      </c>
      <c r="J26" s="262" t="s">
        <v>210</v>
      </c>
      <c r="K26" s="262" t="s">
        <v>140</v>
      </c>
      <c r="L26" s="262" t="s">
        <v>140</v>
      </c>
      <c r="M26" s="262" t="s">
        <v>140</v>
      </c>
      <c r="N26" s="263"/>
      <c r="O26" s="264"/>
      <c r="P26" s="264"/>
    </row>
    <row r="27" spans="1:16" ht="15" customHeight="1" x14ac:dyDescent="0.25">
      <c r="A27" s="142"/>
      <c r="B27" s="18" t="s">
        <v>142</v>
      </c>
      <c r="C27" s="261"/>
      <c r="D27" s="261"/>
      <c r="E27" s="262"/>
      <c r="F27" s="262"/>
      <c r="G27" s="262"/>
      <c r="H27" s="262"/>
      <c r="I27" s="262"/>
      <c r="J27" s="262"/>
      <c r="K27" s="262"/>
      <c r="L27" s="262"/>
      <c r="M27" s="262"/>
      <c r="N27" s="263"/>
      <c r="O27" s="264"/>
      <c r="P27" s="264"/>
    </row>
    <row r="28" spans="1:16" ht="15" customHeight="1" x14ac:dyDescent="0.25">
      <c r="A28" s="142"/>
      <c r="B28" s="21" t="s">
        <v>43</v>
      </c>
      <c r="C28" s="261">
        <v>8088</v>
      </c>
      <c r="D28" s="261">
        <v>11459</v>
      </c>
      <c r="E28" s="262">
        <v>13455</v>
      </c>
      <c r="F28" s="262">
        <v>16866</v>
      </c>
      <c r="G28" s="262">
        <v>16335</v>
      </c>
      <c r="H28" s="267">
        <v>6662</v>
      </c>
      <c r="I28" s="267">
        <v>7086</v>
      </c>
      <c r="J28" s="268" t="s">
        <v>210</v>
      </c>
      <c r="K28" s="268" t="s">
        <v>140</v>
      </c>
      <c r="L28" s="268" t="s">
        <v>140</v>
      </c>
      <c r="M28" s="268" t="s">
        <v>140</v>
      </c>
      <c r="N28" s="263"/>
      <c r="O28" s="264"/>
      <c r="P28" s="264"/>
    </row>
    <row r="29" spans="1:16" ht="15" customHeight="1" x14ac:dyDescent="0.25">
      <c r="A29" s="142"/>
      <c r="B29" s="21" t="s">
        <v>100</v>
      </c>
      <c r="C29" s="261"/>
      <c r="D29" s="261"/>
      <c r="E29" s="262"/>
      <c r="F29" s="262"/>
      <c r="G29" s="262"/>
      <c r="H29" s="262"/>
      <c r="I29" s="262"/>
      <c r="J29" s="262"/>
      <c r="K29" s="262"/>
      <c r="L29" s="262"/>
      <c r="M29" s="262"/>
      <c r="N29" s="263"/>
      <c r="O29" s="264"/>
      <c r="P29" s="264"/>
    </row>
    <row r="30" spans="1:16" ht="15" customHeight="1" x14ac:dyDescent="0.25">
      <c r="A30" s="142"/>
      <c r="B30" s="32" t="s">
        <v>44</v>
      </c>
      <c r="C30" s="261">
        <v>6387</v>
      </c>
      <c r="D30" s="261">
        <v>6343</v>
      </c>
      <c r="E30" s="262">
        <v>6080</v>
      </c>
      <c r="F30" s="262">
        <v>5953</v>
      </c>
      <c r="G30" s="262">
        <v>30489</v>
      </c>
      <c r="H30" s="262">
        <v>26446</v>
      </c>
      <c r="I30" s="262">
        <v>24737</v>
      </c>
      <c r="J30" s="262" t="s">
        <v>210</v>
      </c>
      <c r="K30" s="262" t="s">
        <v>140</v>
      </c>
      <c r="L30" s="262" t="s">
        <v>140</v>
      </c>
      <c r="M30" s="262" t="s">
        <v>140</v>
      </c>
      <c r="N30" s="263"/>
      <c r="O30" s="264"/>
      <c r="P30" s="264"/>
    </row>
    <row r="31" spans="1:16" ht="15" customHeight="1" x14ac:dyDescent="0.25">
      <c r="A31" s="142"/>
      <c r="B31" s="18" t="s">
        <v>16</v>
      </c>
      <c r="C31" s="261"/>
      <c r="D31" s="261"/>
      <c r="E31" s="262"/>
      <c r="F31" s="262"/>
      <c r="G31" s="262"/>
      <c r="H31" s="262"/>
      <c r="I31" s="262"/>
      <c r="J31" s="262"/>
      <c r="K31" s="262"/>
      <c r="L31" s="262"/>
      <c r="M31" s="262"/>
      <c r="N31" s="263"/>
      <c r="O31" s="264"/>
      <c r="P31" s="264"/>
    </row>
    <row r="32" spans="1:16" ht="15" customHeight="1" x14ac:dyDescent="0.25">
      <c r="A32" s="142"/>
      <c r="B32" s="32" t="s">
        <v>45</v>
      </c>
      <c r="C32" s="261">
        <v>19019</v>
      </c>
      <c r="D32" s="261">
        <v>20073</v>
      </c>
      <c r="E32" s="262">
        <v>22582</v>
      </c>
      <c r="F32" s="262">
        <v>27242</v>
      </c>
      <c r="G32" s="262">
        <v>30508</v>
      </c>
      <c r="H32" s="262">
        <v>22836</v>
      </c>
      <c r="I32" s="262">
        <v>25075</v>
      </c>
      <c r="J32" s="262" t="s">
        <v>210</v>
      </c>
      <c r="K32" s="262" t="s">
        <v>140</v>
      </c>
      <c r="L32" s="262" t="s">
        <v>140</v>
      </c>
      <c r="M32" s="262" t="s">
        <v>140</v>
      </c>
      <c r="N32" s="263"/>
      <c r="O32" s="264"/>
      <c r="P32" s="264"/>
    </row>
    <row r="33" spans="1:16" ht="15" customHeight="1" x14ac:dyDescent="0.25">
      <c r="A33" s="142"/>
      <c r="B33" s="18" t="s">
        <v>17</v>
      </c>
      <c r="C33" s="261"/>
      <c r="D33" s="261"/>
      <c r="E33" s="262"/>
      <c r="F33" s="262"/>
      <c r="G33" s="262"/>
      <c r="H33" s="262"/>
      <c r="I33" s="262"/>
      <c r="J33" s="262"/>
      <c r="K33" s="262"/>
      <c r="L33" s="262"/>
      <c r="M33" s="262"/>
      <c r="N33" s="263"/>
      <c r="O33" s="264"/>
      <c r="P33" s="264"/>
    </row>
    <row r="34" spans="1:16" ht="15" customHeight="1" x14ac:dyDescent="0.25">
      <c r="A34" s="142"/>
      <c r="B34" s="18" t="s">
        <v>46</v>
      </c>
      <c r="C34" s="261">
        <v>12576</v>
      </c>
      <c r="D34" s="261">
        <v>14683</v>
      </c>
      <c r="E34" s="262">
        <v>17609</v>
      </c>
      <c r="F34" s="262">
        <v>21516</v>
      </c>
      <c r="G34" s="262">
        <v>25011</v>
      </c>
      <c r="H34" s="262">
        <v>18379</v>
      </c>
      <c r="I34" s="262">
        <v>21630</v>
      </c>
      <c r="J34" s="262" t="s">
        <v>210</v>
      </c>
      <c r="K34" s="262" t="s">
        <v>140</v>
      </c>
      <c r="L34" s="262" t="s">
        <v>140</v>
      </c>
      <c r="M34" s="262" t="s">
        <v>140</v>
      </c>
      <c r="N34" s="263"/>
      <c r="O34" s="264"/>
      <c r="P34" s="264"/>
    </row>
    <row r="35" spans="1:16" ht="15" customHeight="1" x14ac:dyDescent="0.25">
      <c r="A35" s="142"/>
      <c r="B35" s="18" t="s">
        <v>18</v>
      </c>
      <c r="C35" s="261"/>
      <c r="D35" s="261"/>
      <c r="E35" s="262"/>
      <c r="F35" s="262"/>
      <c r="G35" s="262"/>
      <c r="H35" s="262"/>
      <c r="I35" s="262"/>
      <c r="J35" s="262"/>
      <c r="K35" s="262"/>
      <c r="L35" s="262"/>
      <c r="M35" s="262"/>
      <c r="N35" s="263"/>
      <c r="O35" s="264"/>
      <c r="P35" s="264"/>
    </row>
    <row r="36" spans="1:16" ht="15" customHeight="1" x14ac:dyDescent="0.25">
      <c r="A36" s="142"/>
      <c r="B36" s="18" t="s">
        <v>47</v>
      </c>
      <c r="C36" s="261">
        <v>5320</v>
      </c>
      <c r="D36" s="261">
        <v>4884</v>
      </c>
      <c r="E36" s="262">
        <v>4545</v>
      </c>
      <c r="F36" s="262">
        <v>4629</v>
      </c>
      <c r="G36" s="262">
        <v>5166</v>
      </c>
      <c r="H36" s="262">
        <v>4859</v>
      </c>
      <c r="I36" s="262">
        <v>2177</v>
      </c>
      <c r="J36" s="262" t="s">
        <v>210</v>
      </c>
      <c r="K36" s="262" t="s">
        <v>140</v>
      </c>
      <c r="L36" s="262" t="s">
        <v>140</v>
      </c>
      <c r="M36" s="262" t="s">
        <v>140</v>
      </c>
      <c r="N36" s="263"/>
      <c r="O36" s="264"/>
      <c r="P36" s="264"/>
    </row>
    <row r="37" spans="1:16" ht="15" customHeight="1" x14ac:dyDescent="0.25">
      <c r="A37" s="142"/>
      <c r="B37" s="18" t="s">
        <v>101</v>
      </c>
      <c r="C37" s="261"/>
      <c r="D37" s="261"/>
      <c r="E37" s="262"/>
      <c r="F37" s="262"/>
      <c r="G37" s="262"/>
      <c r="H37" s="262"/>
      <c r="I37" s="262"/>
      <c r="J37" s="262"/>
      <c r="K37" s="262"/>
      <c r="L37" s="262"/>
      <c r="M37" s="262"/>
      <c r="N37" s="263"/>
      <c r="O37" s="264"/>
      <c r="P37" s="264"/>
    </row>
    <row r="38" spans="1:16" ht="15" customHeight="1" x14ac:dyDescent="0.25">
      <c r="A38" s="142"/>
      <c r="B38" s="18" t="s">
        <v>48</v>
      </c>
      <c r="C38" s="261">
        <v>1123</v>
      </c>
      <c r="D38" s="261">
        <v>506</v>
      </c>
      <c r="E38" s="262">
        <v>428</v>
      </c>
      <c r="F38" s="262">
        <v>1095</v>
      </c>
      <c r="G38" s="262">
        <v>330</v>
      </c>
      <c r="H38" s="262">
        <v>-402</v>
      </c>
      <c r="I38" s="262">
        <v>1266</v>
      </c>
      <c r="J38" s="262" t="s">
        <v>210</v>
      </c>
      <c r="K38" s="262" t="s">
        <v>140</v>
      </c>
      <c r="L38" s="262" t="s">
        <v>140</v>
      </c>
      <c r="M38" s="262" t="s">
        <v>140</v>
      </c>
      <c r="N38" s="263"/>
      <c r="O38" s="264"/>
      <c r="P38" s="264"/>
    </row>
    <row r="39" spans="1:16" ht="15" customHeight="1" thickBot="1" x14ac:dyDescent="0.3">
      <c r="A39" s="23"/>
      <c r="B39" s="22" t="s">
        <v>102</v>
      </c>
      <c r="C39" s="270"/>
      <c r="D39" s="270"/>
      <c r="E39" s="271"/>
      <c r="F39" s="271"/>
      <c r="G39" s="271"/>
      <c r="H39" s="271"/>
      <c r="I39" s="271"/>
      <c r="J39" s="271"/>
      <c r="K39" s="271"/>
      <c r="L39" s="271"/>
      <c r="M39" s="271"/>
      <c r="N39" s="263"/>
      <c r="O39" s="264"/>
      <c r="P39" s="264"/>
    </row>
    <row r="40" spans="1:16" ht="15" customHeight="1" thickTop="1" x14ac:dyDescent="0.25">
      <c r="A40" s="324" t="s">
        <v>349</v>
      </c>
      <c r="B40" s="324"/>
      <c r="C40" s="272">
        <v>205090</v>
      </c>
      <c r="D40" s="272">
        <v>201315</v>
      </c>
      <c r="E40" s="272">
        <v>213826</v>
      </c>
      <c r="F40" s="272">
        <v>236825</v>
      </c>
      <c r="G40" s="272">
        <v>285927</v>
      </c>
      <c r="H40" s="272">
        <v>260122</v>
      </c>
      <c r="I40" s="272">
        <v>263742</v>
      </c>
      <c r="J40" s="272" t="s">
        <v>210</v>
      </c>
      <c r="K40" s="272" t="s">
        <v>140</v>
      </c>
      <c r="L40" s="272" t="s">
        <v>140</v>
      </c>
      <c r="M40" s="272" t="s">
        <v>140</v>
      </c>
      <c r="N40" s="273"/>
      <c r="O40" s="264"/>
      <c r="P40" s="264"/>
    </row>
    <row r="41" spans="1:16" ht="15" customHeight="1" x14ac:dyDescent="0.25">
      <c r="A41" s="325"/>
      <c r="B41" s="325"/>
      <c r="C41" s="274"/>
      <c r="D41" s="274"/>
      <c r="E41" s="274"/>
      <c r="F41" s="274"/>
      <c r="G41" s="274"/>
      <c r="H41" s="274"/>
      <c r="I41" s="274"/>
      <c r="J41" s="274"/>
      <c r="K41" s="274"/>
      <c r="L41" s="274"/>
      <c r="M41" s="274"/>
      <c r="N41" s="273"/>
      <c r="O41" s="264"/>
      <c r="P41" s="264"/>
    </row>
    <row r="42" spans="1:16" x14ac:dyDescent="0.25">
      <c r="C42" s="168"/>
      <c r="D42" s="168"/>
      <c r="E42" s="168"/>
      <c r="F42" s="168"/>
      <c r="G42" s="168"/>
      <c r="H42" s="168"/>
      <c r="I42" s="168"/>
      <c r="J42" s="173"/>
      <c r="K42" s="173"/>
      <c r="L42" s="173"/>
      <c r="M42" s="173"/>
      <c r="N42" s="168"/>
    </row>
    <row r="43" spans="1:16" ht="15" customHeight="1" x14ac:dyDescent="0.25">
      <c r="A43" s="137"/>
      <c r="B43" s="137"/>
      <c r="C43" s="169">
        <v>2010</v>
      </c>
      <c r="D43" s="169">
        <v>2011</v>
      </c>
      <c r="E43" s="169">
        <v>2012</v>
      </c>
      <c r="F43" s="169">
        <v>2013</v>
      </c>
      <c r="G43" s="169">
        <v>2014</v>
      </c>
      <c r="H43" s="169">
        <v>2015</v>
      </c>
      <c r="I43" s="169">
        <v>2016</v>
      </c>
      <c r="J43" s="169">
        <v>2017</v>
      </c>
      <c r="K43" s="169">
        <v>2018</v>
      </c>
      <c r="L43" s="169">
        <v>2019</v>
      </c>
      <c r="M43" s="169">
        <v>2020</v>
      </c>
      <c r="N43" s="172"/>
    </row>
    <row r="44" spans="1:16" ht="15" customHeight="1" x14ac:dyDescent="0.25">
      <c r="A44" s="12"/>
      <c r="B44" s="12"/>
      <c r="C44" s="129">
        <v>40633</v>
      </c>
      <c r="D44" s="129">
        <v>40999</v>
      </c>
      <c r="E44" s="129">
        <v>41364</v>
      </c>
      <c r="F44" s="129">
        <v>41729</v>
      </c>
      <c r="G44" s="129">
        <v>42094</v>
      </c>
      <c r="H44" s="129">
        <v>42460</v>
      </c>
      <c r="I44" s="129">
        <v>42825</v>
      </c>
      <c r="J44" s="129">
        <v>43190</v>
      </c>
      <c r="K44" s="129">
        <v>43555</v>
      </c>
      <c r="L44" s="129">
        <v>43921</v>
      </c>
      <c r="M44" s="129">
        <v>44286</v>
      </c>
      <c r="N44" s="172"/>
    </row>
    <row r="45" spans="1:16" ht="15" customHeight="1" x14ac:dyDescent="0.25">
      <c r="A45" s="26"/>
      <c r="B45" s="26"/>
      <c r="C45" s="133" t="s">
        <v>192</v>
      </c>
      <c r="D45" s="133" t="s">
        <v>192</v>
      </c>
      <c r="E45" s="133" t="s">
        <v>192</v>
      </c>
      <c r="F45" s="133" t="s">
        <v>192</v>
      </c>
      <c r="G45" s="133" t="s">
        <v>192</v>
      </c>
      <c r="H45" s="133" t="s">
        <v>193</v>
      </c>
      <c r="I45" s="133" t="s">
        <v>193</v>
      </c>
      <c r="J45" s="133" t="s">
        <v>193</v>
      </c>
      <c r="K45" s="133" t="s">
        <v>193</v>
      </c>
      <c r="L45" s="133" t="s">
        <v>193</v>
      </c>
      <c r="M45" s="133" t="s">
        <v>193</v>
      </c>
      <c r="N45" s="172"/>
    </row>
    <row r="46" spans="1:16" ht="15" customHeight="1" x14ac:dyDescent="0.25">
      <c r="A46" s="326" t="s">
        <v>40</v>
      </c>
      <c r="B46" s="326"/>
      <c r="C46" s="15"/>
      <c r="D46" s="15"/>
      <c r="E46" s="15"/>
      <c r="F46" s="15"/>
      <c r="G46" s="15"/>
      <c r="H46" s="47"/>
      <c r="I46" s="47"/>
      <c r="J46" s="47"/>
      <c r="K46" s="47"/>
      <c r="L46" s="47"/>
      <c r="M46" s="47"/>
      <c r="N46" s="168"/>
    </row>
    <row r="47" spans="1:16" ht="15" customHeight="1" x14ac:dyDescent="0.25">
      <c r="A47" s="327" t="s">
        <v>232</v>
      </c>
      <c r="B47" s="328"/>
      <c r="C47" s="17"/>
      <c r="D47" s="17"/>
      <c r="E47" s="17"/>
      <c r="F47" s="17"/>
      <c r="G47" s="17"/>
      <c r="H47" s="39"/>
      <c r="I47" s="39"/>
      <c r="J47" s="39"/>
      <c r="K47" s="39"/>
      <c r="L47" s="39"/>
      <c r="M47" s="39"/>
      <c r="N47" s="168"/>
    </row>
    <row r="48" spans="1:16" ht="15" customHeight="1" x14ac:dyDescent="0.25">
      <c r="A48" s="329" t="s">
        <v>72</v>
      </c>
      <c r="B48" s="330"/>
      <c r="C48" s="261" t="s">
        <v>210</v>
      </c>
      <c r="D48" s="261" t="s">
        <v>210</v>
      </c>
      <c r="E48" s="261" t="s">
        <v>210</v>
      </c>
      <c r="F48" s="261" t="s">
        <v>210</v>
      </c>
      <c r="G48" s="261" t="s">
        <v>210</v>
      </c>
      <c r="H48" s="261">
        <v>120616</v>
      </c>
      <c r="I48" s="261">
        <v>125271</v>
      </c>
      <c r="J48" s="262">
        <v>139355</v>
      </c>
      <c r="K48" s="262">
        <v>146771</v>
      </c>
      <c r="L48" s="262">
        <v>150533</v>
      </c>
      <c r="M48" s="262">
        <v>199149</v>
      </c>
      <c r="N48" s="263"/>
      <c r="O48" s="264"/>
      <c r="P48" s="264"/>
    </row>
    <row r="49" spans="1:16" ht="15" customHeight="1" x14ac:dyDescent="0.25">
      <c r="A49" s="330" t="s">
        <v>103</v>
      </c>
      <c r="B49" s="330"/>
      <c r="C49" s="261"/>
      <c r="D49" s="261"/>
      <c r="E49" s="261"/>
      <c r="F49" s="261"/>
      <c r="G49" s="261"/>
      <c r="H49" s="261"/>
      <c r="I49" s="261"/>
      <c r="J49" s="262"/>
      <c r="K49" s="262"/>
      <c r="L49" s="262"/>
      <c r="M49" s="262"/>
      <c r="N49" s="263"/>
      <c r="O49" s="264"/>
      <c r="P49" s="264"/>
    </row>
    <row r="50" spans="1:16" ht="15" customHeight="1" x14ac:dyDescent="0.25">
      <c r="A50" s="142"/>
      <c r="B50" s="131" t="s">
        <v>216</v>
      </c>
      <c r="C50" s="261" t="s">
        <v>210</v>
      </c>
      <c r="D50" s="261" t="s">
        <v>210</v>
      </c>
      <c r="E50" s="261" t="s">
        <v>210</v>
      </c>
      <c r="F50" s="261" t="s">
        <v>210</v>
      </c>
      <c r="G50" s="261" t="s">
        <v>210</v>
      </c>
      <c r="H50" s="261">
        <v>44869</v>
      </c>
      <c r="I50" s="261">
        <v>49498</v>
      </c>
      <c r="J50" s="262">
        <v>56559</v>
      </c>
      <c r="K50" s="262">
        <v>59640</v>
      </c>
      <c r="L50" s="262">
        <v>65771</v>
      </c>
      <c r="M50" s="262">
        <v>103175</v>
      </c>
      <c r="N50" s="263"/>
      <c r="O50" s="264"/>
      <c r="P50" s="264"/>
    </row>
    <row r="51" spans="1:16" ht="15" customHeight="1" x14ac:dyDescent="0.25">
      <c r="A51" s="142"/>
      <c r="B51" s="132" t="s">
        <v>214</v>
      </c>
      <c r="C51" s="261"/>
      <c r="D51" s="261"/>
      <c r="E51" s="261"/>
      <c r="F51" s="261"/>
      <c r="G51" s="261"/>
      <c r="H51" s="261"/>
      <c r="I51" s="261"/>
      <c r="J51" s="273"/>
      <c r="K51" s="273"/>
      <c r="L51" s="263"/>
      <c r="M51" s="263"/>
      <c r="N51" s="263"/>
      <c r="O51" s="264"/>
      <c r="P51" s="264"/>
    </row>
    <row r="52" spans="1:16" ht="15" customHeight="1" x14ac:dyDescent="0.25">
      <c r="A52" s="142"/>
      <c r="B52" s="131" t="s">
        <v>217</v>
      </c>
      <c r="C52" s="261" t="s">
        <v>210</v>
      </c>
      <c r="D52" s="261" t="s">
        <v>210</v>
      </c>
      <c r="E52" s="261" t="s">
        <v>210</v>
      </c>
      <c r="F52" s="261" t="s">
        <v>210</v>
      </c>
      <c r="G52" s="261" t="s">
        <v>210</v>
      </c>
      <c r="H52" s="261">
        <v>43622</v>
      </c>
      <c r="I52" s="261">
        <v>43662</v>
      </c>
      <c r="J52" s="262">
        <v>48643</v>
      </c>
      <c r="K52" s="262">
        <v>47858</v>
      </c>
      <c r="L52" s="262">
        <v>44828</v>
      </c>
      <c r="M52" s="262">
        <v>52594</v>
      </c>
      <c r="N52" s="263"/>
      <c r="O52" s="264"/>
      <c r="P52" s="264"/>
    </row>
    <row r="53" spans="1:16" ht="15" customHeight="1" x14ac:dyDescent="0.25">
      <c r="A53" s="142"/>
      <c r="B53" s="132" t="s">
        <v>215</v>
      </c>
      <c r="C53" s="261"/>
      <c r="D53" s="261"/>
      <c r="E53" s="261"/>
      <c r="F53" s="261"/>
      <c r="G53" s="261"/>
      <c r="H53" s="261"/>
      <c r="I53" s="261"/>
      <c r="J53" s="273"/>
      <c r="K53" s="273"/>
      <c r="L53" s="263"/>
      <c r="M53" s="263"/>
      <c r="N53" s="263"/>
      <c r="O53" s="264"/>
      <c r="P53" s="264"/>
    </row>
    <row r="54" spans="1:16" ht="15" customHeight="1" x14ac:dyDescent="0.25">
      <c r="A54" s="142"/>
      <c r="B54" s="131" t="s">
        <v>220</v>
      </c>
      <c r="C54" s="261" t="s">
        <v>210</v>
      </c>
      <c r="D54" s="261" t="s">
        <v>210</v>
      </c>
      <c r="E54" s="261" t="s">
        <v>210</v>
      </c>
      <c r="F54" s="261" t="s">
        <v>210</v>
      </c>
      <c r="G54" s="261" t="s">
        <v>210</v>
      </c>
      <c r="H54" s="261">
        <v>150</v>
      </c>
      <c r="I54" s="261">
        <v>280</v>
      </c>
      <c r="J54" s="262">
        <v>579</v>
      </c>
      <c r="K54" s="262">
        <v>1174</v>
      </c>
      <c r="L54" s="262">
        <v>38</v>
      </c>
      <c r="M54" s="262">
        <v>49</v>
      </c>
      <c r="N54" s="263"/>
      <c r="O54" s="264"/>
      <c r="P54" s="264"/>
    </row>
    <row r="55" spans="1:16" ht="15" customHeight="1" x14ac:dyDescent="0.25">
      <c r="A55" s="142"/>
      <c r="B55" s="45" t="s">
        <v>228</v>
      </c>
      <c r="C55" s="261"/>
      <c r="D55" s="261"/>
      <c r="E55" s="261"/>
      <c r="F55" s="261"/>
      <c r="G55" s="261"/>
      <c r="H55" s="261"/>
      <c r="I55" s="261"/>
      <c r="J55" s="273"/>
      <c r="K55" s="273"/>
      <c r="L55" s="263"/>
      <c r="M55" s="263"/>
      <c r="N55" s="263"/>
      <c r="O55" s="264"/>
      <c r="P55" s="264"/>
    </row>
    <row r="56" spans="1:16" ht="15" customHeight="1" x14ac:dyDescent="0.25">
      <c r="A56" s="142"/>
      <c r="B56" s="131" t="s">
        <v>221</v>
      </c>
      <c r="C56" s="261" t="s">
        <v>210</v>
      </c>
      <c r="D56" s="261" t="s">
        <v>210</v>
      </c>
      <c r="E56" s="261" t="s">
        <v>210</v>
      </c>
      <c r="F56" s="261" t="s">
        <v>210</v>
      </c>
      <c r="G56" s="261" t="s">
        <v>210</v>
      </c>
      <c r="H56" s="261">
        <v>29044</v>
      </c>
      <c r="I56" s="261">
        <v>29024</v>
      </c>
      <c r="J56" s="262">
        <v>30943</v>
      </c>
      <c r="K56" s="262">
        <v>34825</v>
      </c>
      <c r="L56" s="262">
        <v>36478</v>
      </c>
      <c r="M56" s="262">
        <v>39566</v>
      </c>
      <c r="N56" s="263"/>
      <c r="O56" s="264"/>
      <c r="P56" s="264"/>
    </row>
    <row r="57" spans="1:16" ht="15" customHeight="1" x14ac:dyDescent="0.25">
      <c r="A57" s="142"/>
      <c r="B57" s="132" t="s">
        <v>218</v>
      </c>
      <c r="C57" s="261"/>
      <c r="D57" s="261"/>
      <c r="E57" s="261"/>
      <c r="F57" s="261"/>
      <c r="G57" s="261"/>
      <c r="H57" s="261"/>
      <c r="I57" s="261"/>
      <c r="J57" s="273"/>
      <c r="K57" s="273"/>
      <c r="L57" s="263"/>
      <c r="M57" s="263"/>
      <c r="N57" s="263"/>
      <c r="O57" s="264"/>
      <c r="P57" s="264"/>
    </row>
    <row r="58" spans="1:16" ht="15" customHeight="1" x14ac:dyDescent="0.25">
      <c r="A58" s="142"/>
      <c r="B58" s="131" t="s">
        <v>222</v>
      </c>
      <c r="C58" s="261" t="s">
        <v>210</v>
      </c>
      <c r="D58" s="261" t="s">
        <v>210</v>
      </c>
      <c r="E58" s="261" t="s">
        <v>210</v>
      </c>
      <c r="F58" s="261" t="s">
        <v>210</v>
      </c>
      <c r="G58" s="261" t="s">
        <v>210</v>
      </c>
      <c r="H58" s="261">
        <v>2931</v>
      </c>
      <c r="I58" s="261">
        <v>2807</v>
      </c>
      <c r="J58" s="262">
        <v>2630</v>
      </c>
      <c r="K58" s="262">
        <v>3274</v>
      </c>
      <c r="L58" s="262">
        <v>3417</v>
      </c>
      <c r="M58" s="262">
        <v>3764</v>
      </c>
      <c r="N58" s="263"/>
      <c r="O58" s="264"/>
      <c r="P58" s="264"/>
    </row>
    <row r="59" spans="1:16" ht="15" customHeight="1" x14ac:dyDescent="0.25">
      <c r="A59" s="147"/>
      <c r="B59" s="130" t="s">
        <v>219</v>
      </c>
      <c r="C59" s="265"/>
      <c r="D59" s="265"/>
      <c r="E59" s="265"/>
      <c r="F59" s="265"/>
      <c r="G59" s="265"/>
      <c r="H59" s="265"/>
      <c r="I59" s="265"/>
      <c r="J59" s="266"/>
      <c r="K59" s="266"/>
      <c r="L59" s="266"/>
      <c r="M59" s="266"/>
      <c r="N59" s="263"/>
      <c r="O59" s="264"/>
      <c r="P59" s="264"/>
    </row>
    <row r="60" spans="1:16" ht="15" customHeight="1" x14ac:dyDescent="0.25">
      <c r="A60" s="322" t="s">
        <v>403</v>
      </c>
      <c r="B60" s="323"/>
      <c r="C60" s="261" t="s">
        <v>210</v>
      </c>
      <c r="D60" s="261" t="s">
        <v>210</v>
      </c>
      <c r="E60" s="261" t="s">
        <v>210</v>
      </c>
      <c r="F60" s="261" t="s">
        <v>210</v>
      </c>
      <c r="G60" s="261" t="s">
        <v>210</v>
      </c>
      <c r="H60" s="261">
        <v>130277</v>
      </c>
      <c r="I60" s="261">
        <v>128492</v>
      </c>
      <c r="J60" s="262">
        <v>132893</v>
      </c>
      <c r="K60" s="262">
        <v>138126</v>
      </c>
      <c r="L60" s="262">
        <v>132790</v>
      </c>
      <c r="M60" s="262">
        <v>146615</v>
      </c>
      <c r="N60" s="263"/>
      <c r="O60" s="264"/>
      <c r="P60" s="264"/>
    </row>
    <row r="61" spans="1:16" ht="15" customHeight="1" x14ac:dyDescent="0.25">
      <c r="A61" s="50" t="s">
        <v>223</v>
      </c>
      <c r="B61" s="132"/>
      <c r="C61" s="261"/>
      <c r="D61" s="261"/>
      <c r="E61" s="262"/>
      <c r="F61" s="262"/>
      <c r="G61" s="262"/>
      <c r="H61" s="262"/>
      <c r="I61" s="262"/>
      <c r="J61" s="273"/>
      <c r="K61" s="273"/>
      <c r="L61" s="263"/>
      <c r="M61" s="263"/>
      <c r="N61" s="263"/>
      <c r="O61" s="264"/>
      <c r="P61" s="264"/>
    </row>
    <row r="62" spans="1:16" ht="15" customHeight="1" x14ac:dyDescent="0.25">
      <c r="A62" s="142"/>
      <c r="B62" s="131" t="s">
        <v>233</v>
      </c>
      <c r="C62" s="261" t="s">
        <v>210</v>
      </c>
      <c r="D62" s="261" t="s">
        <v>210</v>
      </c>
      <c r="E62" s="261" t="s">
        <v>210</v>
      </c>
      <c r="F62" s="261" t="s">
        <v>210</v>
      </c>
      <c r="G62" s="261" t="s">
        <v>210</v>
      </c>
      <c r="H62" s="261">
        <v>95489</v>
      </c>
      <c r="I62" s="261">
        <v>93748</v>
      </c>
      <c r="J62" s="262">
        <v>94760</v>
      </c>
      <c r="K62" s="262">
        <v>95488</v>
      </c>
      <c r="L62" s="262">
        <v>90388</v>
      </c>
      <c r="M62" s="262">
        <v>98507</v>
      </c>
      <c r="N62" s="263"/>
      <c r="O62" s="264"/>
      <c r="P62" s="264"/>
    </row>
    <row r="63" spans="1:16" ht="15" customHeight="1" x14ac:dyDescent="0.25">
      <c r="A63" s="142"/>
      <c r="B63" s="132" t="s">
        <v>224</v>
      </c>
      <c r="C63" s="261"/>
      <c r="D63" s="261"/>
      <c r="E63" s="261"/>
      <c r="F63" s="261"/>
      <c r="G63" s="261"/>
      <c r="H63" s="261"/>
      <c r="I63" s="261"/>
      <c r="J63" s="273"/>
      <c r="K63" s="273"/>
      <c r="L63" s="263"/>
      <c r="M63" s="263"/>
      <c r="N63" s="263"/>
      <c r="O63" s="264"/>
      <c r="P63" s="264"/>
    </row>
    <row r="64" spans="1:16" ht="15" customHeight="1" x14ac:dyDescent="0.25">
      <c r="A64" s="301"/>
      <c r="B64" s="302" t="s">
        <v>399</v>
      </c>
      <c r="C64" s="261" t="s">
        <v>140</v>
      </c>
      <c r="D64" s="261" t="s">
        <v>140</v>
      </c>
      <c r="E64" s="261" t="s">
        <v>140</v>
      </c>
      <c r="F64" s="261" t="s">
        <v>140</v>
      </c>
      <c r="G64" s="261" t="s">
        <v>140</v>
      </c>
      <c r="H64" s="261" t="s">
        <v>390</v>
      </c>
      <c r="I64" s="261" t="s">
        <v>390</v>
      </c>
      <c r="J64" s="262" t="s">
        <v>390</v>
      </c>
      <c r="K64" s="262" t="s">
        <v>390</v>
      </c>
      <c r="L64" s="262">
        <v>3944</v>
      </c>
      <c r="M64" s="262">
        <v>6641</v>
      </c>
      <c r="N64" s="263"/>
      <c r="O64" s="264"/>
      <c r="P64" s="264"/>
    </row>
    <row r="65" spans="1:16" ht="15" customHeight="1" x14ac:dyDescent="0.25">
      <c r="A65" s="301"/>
      <c r="B65" s="303" t="s">
        <v>398</v>
      </c>
      <c r="C65" s="261"/>
      <c r="D65" s="261"/>
      <c r="E65" s="261"/>
      <c r="F65" s="261"/>
      <c r="G65" s="261"/>
      <c r="H65" s="261"/>
      <c r="I65" s="261"/>
      <c r="J65" s="273"/>
      <c r="K65" s="273"/>
      <c r="L65" s="263"/>
      <c r="M65" s="263"/>
      <c r="N65" s="263"/>
      <c r="O65" s="264"/>
      <c r="P65" s="264"/>
    </row>
    <row r="66" spans="1:16" ht="15" customHeight="1" x14ac:dyDescent="0.25">
      <c r="A66" s="142"/>
      <c r="B66" s="131" t="s">
        <v>391</v>
      </c>
      <c r="C66" s="261" t="s">
        <v>210</v>
      </c>
      <c r="D66" s="261" t="s">
        <v>210</v>
      </c>
      <c r="E66" s="261" t="s">
        <v>210</v>
      </c>
      <c r="F66" s="261" t="s">
        <v>210</v>
      </c>
      <c r="G66" s="261" t="s">
        <v>210</v>
      </c>
      <c r="H66" s="261">
        <v>6650</v>
      </c>
      <c r="I66" s="261">
        <v>4880</v>
      </c>
      <c r="J66" s="262">
        <v>4809</v>
      </c>
      <c r="K66" s="262">
        <v>2557</v>
      </c>
      <c r="L66" s="262">
        <v>2205</v>
      </c>
      <c r="M66" s="262">
        <v>1197</v>
      </c>
      <c r="N66" s="263"/>
      <c r="O66" s="264"/>
      <c r="P66" s="264"/>
    </row>
    <row r="67" spans="1:16" ht="15" customHeight="1" x14ac:dyDescent="0.25">
      <c r="A67" s="142"/>
      <c r="B67" s="132" t="s">
        <v>225</v>
      </c>
      <c r="C67" s="261"/>
      <c r="D67" s="261"/>
      <c r="E67" s="261"/>
      <c r="F67" s="261"/>
      <c r="G67" s="261"/>
      <c r="H67" s="261"/>
      <c r="I67" s="261"/>
      <c r="J67" s="273"/>
      <c r="K67" s="273"/>
      <c r="L67" s="263"/>
      <c r="M67" s="263"/>
      <c r="N67" s="263"/>
      <c r="O67" s="264"/>
      <c r="P67" s="264"/>
    </row>
    <row r="68" spans="1:16" ht="15" customHeight="1" x14ac:dyDescent="0.25">
      <c r="A68" s="142"/>
      <c r="B68" s="131" t="s">
        <v>392</v>
      </c>
      <c r="C68" s="261" t="s">
        <v>210</v>
      </c>
      <c r="D68" s="261" t="s">
        <v>210</v>
      </c>
      <c r="E68" s="261" t="s">
        <v>210</v>
      </c>
      <c r="F68" s="261" t="s">
        <v>210</v>
      </c>
      <c r="G68" s="261" t="s">
        <v>210</v>
      </c>
      <c r="H68" s="261">
        <v>2128</v>
      </c>
      <c r="I68" s="261">
        <v>1648</v>
      </c>
      <c r="J68" s="262">
        <v>1580</v>
      </c>
      <c r="K68" s="262">
        <v>1489</v>
      </c>
      <c r="L68" s="262">
        <v>2534</v>
      </c>
      <c r="M68" s="262">
        <v>2652</v>
      </c>
      <c r="N68" s="263"/>
      <c r="O68" s="264"/>
      <c r="P68" s="264"/>
    </row>
    <row r="69" spans="1:16" ht="15" customHeight="1" x14ac:dyDescent="0.25">
      <c r="A69" s="142"/>
      <c r="B69" s="132" t="s">
        <v>226</v>
      </c>
      <c r="C69" s="261"/>
      <c r="D69" s="261"/>
      <c r="E69" s="261"/>
      <c r="F69" s="261"/>
      <c r="G69" s="261"/>
      <c r="H69" s="261"/>
      <c r="I69" s="261"/>
      <c r="J69" s="273"/>
      <c r="K69" s="273"/>
      <c r="L69" s="263"/>
      <c r="M69" s="263"/>
      <c r="N69" s="263"/>
      <c r="O69" s="264"/>
      <c r="P69" s="264"/>
    </row>
    <row r="70" spans="1:16" ht="15" customHeight="1" x14ac:dyDescent="0.25">
      <c r="A70" s="142"/>
      <c r="B70" s="131" t="s">
        <v>393</v>
      </c>
      <c r="C70" s="261" t="s">
        <v>210</v>
      </c>
      <c r="D70" s="261" t="s">
        <v>210</v>
      </c>
      <c r="E70" s="261" t="s">
        <v>210</v>
      </c>
      <c r="F70" s="261" t="s">
        <v>210</v>
      </c>
      <c r="G70" s="261" t="s">
        <v>210</v>
      </c>
      <c r="H70" s="261">
        <v>436</v>
      </c>
      <c r="I70" s="261">
        <v>425</v>
      </c>
      <c r="J70" s="262">
        <v>412</v>
      </c>
      <c r="K70" s="262">
        <v>8829</v>
      </c>
      <c r="L70" s="262">
        <v>9203</v>
      </c>
      <c r="M70" s="262" t="s">
        <v>390</v>
      </c>
      <c r="N70" s="263"/>
      <c r="O70" s="264"/>
      <c r="P70" s="264"/>
    </row>
    <row r="71" spans="1:16" ht="15" customHeight="1" x14ac:dyDescent="0.25">
      <c r="A71" s="142"/>
      <c r="B71" s="132" t="s">
        <v>227</v>
      </c>
      <c r="C71" s="261"/>
      <c r="D71" s="261"/>
      <c r="E71" s="261"/>
      <c r="F71" s="261"/>
      <c r="G71" s="261"/>
      <c r="H71" s="261"/>
      <c r="I71" s="261"/>
      <c r="J71" s="273"/>
      <c r="K71" s="273"/>
      <c r="L71" s="263"/>
      <c r="M71" s="263"/>
      <c r="N71" s="263"/>
      <c r="O71" s="264"/>
      <c r="P71" s="264"/>
    </row>
    <row r="72" spans="1:16" ht="15" customHeight="1" x14ac:dyDescent="0.25">
      <c r="A72" s="142"/>
      <c r="B72" s="131" t="s">
        <v>394</v>
      </c>
      <c r="C72" s="261" t="s">
        <v>210</v>
      </c>
      <c r="D72" s="261" t="s">
        <v>210</v>
      </c>
      <c r="E72" s="261" t="s">
        <v>210</v>
      </c>
      <c r="F72" s="261" t="s">
        <v>210</v>
      </c>
      <c r="G72" s="261" t="s">
        <v>210</v>
      </c>
      <c r="H72" s="261">
        <v>22887</v>
      </c>
      <c r="I72" s="261">
        <v>25141</v>
      </c>
      <c r="J72" s="262">
        <v>27272</v>
      </c>
      <c r="K72" s="262">
        <v>26059</v>
      </c>
      <c r="L72" s="262">
        <v>21264</v>
      </c>
      <c r="M72" s="262">
        <v>30600</v>
      </c>
      <c r="N72" s="263"/>
      <c r="O72" s="264"/>
      <c r="P72" s="264"/>
    </row>
    <row r="73" spans="1:16" ht="15" customHeight="1" x14ac:dyDescent="0.25">
      <c r="A73" s="142"/>
      <c r="B73" s="132" t="s">
        <v>228</v>
      </c>
      <c r="C73" s="261"/>
      <c r="D73" s="261"/>
      <c r="E73" s="261"/>
      <c r="F73" s="261"/>
      <c r="G73" s="261"/>
      <c r="H73" s="261"/>
      <c r="I73" s="261"/>
      <c r="J73" s="273"/>
      <c r="K73" s="273"/>
      <c r="L73" s="263"/>
      <c r="M73" s="263"/>
      <c r="N73" s="263"/>
      <c r="O73" s="264"/>
      <c r="P73" s="264"/>
    </row>
    <row r="74" spans="1:16" ht="15" customHeight="1" x14ac:dyDescent="0.25">
      <c r="A74" s="142"/>
      <c r="B74" s="131" t="s">
        <v>395</v>
      </c>
      <c r="C74" s="261" t="s">
        <v>210</v>
      </c>
      <c r="D74" s="261" t="s">
        <v>210</v>
      </c>
      <c r="E74" s="261" t="s">
        <v>210</v>
      </c>
      <c r="F74" s="261" t="s">
        <v>210</v>
      </c>
      <c r="G74" s="261" t="s">
        <v>210</v>
      </c>
      <c r="H74" s="261">
        <v>249</v>
      </c>
      <c r="I74" s="261">
        <v>419</v>
      </c>
      <c r="J74" s="262">
        <v>1633</v>
      </c>
      <c r="K74" s="262">
        <v>1175</v>
      </c>
      <c r="L74" s="262">
        <v>1094</v>
      </c>
      <c r="M74" s="262">
        <v>4207</v>
      </c>
      <c r="N74" s="263"/>
      <c r="O74" s="264"/>
      <c r="P74" s="264"/>
    </row>
    <row r="75" spans="1:16" ht="15" customHeight="1" x14ac:dyDescent="0.25">
      <c r="A75" s="142"/>
      <c r="B75" s="132" t="s">
        <v>229</v>
      </c>
      <c r="C75" s="261"/>
      <c r="D75" s="261"/>
      <c r="E75" s="261"/>
      <c r="F75" s="261"/>
      <c r="G75" s="261"/>
      <c r="H75" s="261"/>
      <c r="I75" s="261"/>
      <c r="J75" s="273"/>
      <c r="K75" s="273"/>
      <c r="L75" s="263"/>
      <c r="M75" s="263"/>
      <c r="N75" s="263"/>
      <c r="O75" s="264"/>
      <c r="P75" s="264"/>
    </row>
    <row r="76" spans="1:16" ht="15" customHeight="1" x14ac:dyDescent="0.25">
      <c r="A76" s="142"/>
      <c r="B76" s="131" t="s">
        <v>396</v>
      </c>
      <c r="C76" s="261" t="s">
        <v>210</v>
      </c>
      <c r="D76" s="261" t="s">
        <v>210</v>
      </c>
      <c r="E76" s="261" t="s">
        <v>210</v>
      </c>
      <c r="F76" s="261" t="s">
        <v>210</v>
      </c>
      <c r="G76" s="261" t="s">
        <v>210</v>
      </c>
      <c r="H76" s="261">
        <v>1078</v>
      </c>
      <c r="I76" s="261">
        <v>897</v>
      </c>
      <c r="J76" s="262">
        <v>860</v>
      </c>
      <c r="K76" s="262">
        <v>1085</v>
      </c>
      <c r="L76" s="262">
        <v>1553</v>
      </c>
      <c r="M76" s="262">
        <v>2622</v>
      </c>
      <c r="N76" s="263"/>
      <c r="O76" s="264"/>
      <c r="P76" s="264"/>
    </row>
    <row r="77" spans="1:16" ht="15" customHeight="1" x14ac:dyDescent="0.25">
      <c r="A77" s="142"/>
      <c r="B77" s="132" t="s">
        <v>230</v>
      </c>
      <c r="C77" s="261"/>
      <c r="D77" s="261"/>
      <c r="E77" s="261"/>
      <c r="F77" s="261"/>
      <c r="G77" s="261"/>
      <c r="H77" s="261"/>
      <c r="I77" s="261"/>
      <c r="J77" s="262"/>
      <c r="K77" s="262"/>
      <c r="L77" s="262"/>
      <c r="M77" s="262"/>
      <c r="N77" s="263"/>
      <c r="O77" s="264"/>
      <c r="P77" s="264"/>
    </row>
    <row r="78" spans="1:16" ht="15" customHeight="1" x14ac:dyDescent="0.25">
      <c r="A78" s="142"/>
      <c r="B78" s="131" t="s">
        <v>397</v>
      </c>
      <c r="C78" s="261" t="s">
        <v>210</v>
      </c>
      <c r="D78" s="261" t="s">
        <v>210</v>
      </c>
      <c r="E78" s="261" t="s">
        <v>210</v>
      </c>
      <c r="F78" s="261" t="s">
        <v>210</v>
      </c>
      <c r="G78" s="261" t="s">
        <v>210</v>
      </c>
      <c r="H78" s="261">
        <v>1360</v>
      </c>
      <c r="I78" s="261">
        <v>1334</v>
      </c>
      <c r="J78" s="262">
        <v>1566</v>
      </c>
      <c r="K78" s="262">
        <v>1444</v>
      </c>
      <c r="L78" s="262">
        <v>604</v>
      </c>
      <c r="M78" s="262">
        <v>190</v>
      </c>
      <c r="N78" s="263"/>
      <c r="O78" s="264"/>
      <c r="P78" s="264"/>
    </row>
    <row r="79" spans="1:16" ht="15" customHeight="1" thickBot="1" x14ac:dyDescent="0.3">
      <c r="A79" s="142"/>
      <c r="B79" s="132" t="s">
        <v>231</v>
      </c>
      <c r="C79" s="261"/>
      <c r="D79" s="261"/>
      <c r="E79" s="261"/>
      <c r="F79" s="261"/>
      <c r="G79" s="261"/>
      <c r="H79" s="261"/>
      <c r="I79" s="261"/>
      <c r="J79" s="262"/>
      <c r="K79" s="262"/>
      <c r="L79" s="262"/>
      <c r="M79" s="262"/>
      <c r="N79" s="263"/>
      <c r="O79" s="264"/>
      <c r="P79" s="264"/>
    </row>
    <row r="80" spans="1:16" ht="15" customHeight="1" thickTop="1" x14ac:dyDescent="0.25">
      <c r="A80" s="324" t="s">
        <v>350</v>
      </c>
      <c r="B80" s="324"/>
      <c r="C80" s="272"/>
      <c r="D80" s="272"/>
      <c r="E80" s="272"/>
      <c r="F80" s="272"/>
      <c r="G80" s="272"/>
      <c r="H80" s="272">
        <v>250892</v>
      </c>
      <c r="I80" s="272">
        <v>253763</v>
      </c>
      <c r="J80" s="272">
        <v>272247</v>
      </c>
      <c r="K80" s="272">
        <v>284898</v>
      </c>
      <c r="L80" s="272">
        <v>283322</v>
      </c>
      <c r="M80" s="272">
        <v>345763</v>
      </c>
      <c r="N80" s="273"/>
      <c r="O80" s="264"/>
      <c r="P80" s="264"/>
    </row>
    <row r="81" spans="1:14" ht="15" customHeight="1" x14ac:dyDescent="0.25">
      <c r="A81" s="325"/>
      <c r="B81" s="325"/>
      <c r="C81" s="24"/>
      <c r="D81" s="24"/>
      <c r="E81" s="24"/>
      <c r="F81" s="24"/>
      <c r="G81" s="24"/>
      <c r="H81" s="24"/>
      <c r="I81" s="24"/>
      <c r="J81" s="24"/>
      <c r="K81" s="24"/>
      <c r="L81" s="24"/>
      <c r="M81" s="24"/>
      <c r="N81" s="168"/>
    </row>
    <row r="82" spans="1:14" x14ac:dyDescent="0.25">
      <c r="C82" s="168"/>
      <c r="D82" s="168"/>
      <c r="E82" s="168"/>
      <c r="F82" s="168"/>
      <c r="G82" s="168"/>
      <c r="H82" s="168"/>
      <c r="I82" s="168"/>
      <c r="J82" s="168"/>
      <c r="K82" s="168"/>
      <c r="L82" s="168"/>
      <c r="M82" s="168"/>
      <c r="N82" s="168"/>
    </row>
    <row r="83" spans="1:14" x14ac:dyDescent="0.25">
      <c r="C83" s="168"/>
      <c r="D83" s="168"/>
      <c r="E83" s="168"/>
      <c r="F83" s="168"/>
      <c r="G83" s="168"/>
      <c r="H83" s="168"/>
      <c r="I83" s="168"/>
      <c r="J83" s="168"/>
      <c r="K83" s="168"/>
      <c r="L83" s="168"/>
      <c r="M83" s="168"/>
      <c r="N83" s="168"/>
    </row>
    <row r="84" spans="1:14" x14ac:dyDescent="0.25">
      <c r="C84" s="168"/>
      <c r="D84" s="168"/>
      <c r="E84" s="168"/>
      <c r="F84" s="168"/>
      <c r="G84" s="168"/>
      <c r="H84" s="168"/>
      <c r="I84" s="168"/>
      <c r="J84" s="168"/>
      <c r="K84" s="168"/>
      <c r="L84" s="168"/>
      <c r="M84" s="168"/>
      <c r="N84" s="168"/>
    </row>
    <row r="85" spans="1:14" x14ac:dyDescent="0.25">
      <c r="C85" s="168"/>
      <c r="D85" s="168"/>
      <c r="E85" s="168"/>
      <c r="F85" s="168"/>
      <c r="G85" s="168"/>
      <c r="H85" s="168"/>
      <c r="I85" s="168"/>
      <c r="J85" s="168"/>
      <c r="K85" s="168"/>
      <c r="L85" s="168"/>
      <c r="M85" s="168"/>
      <c r="N85" s="168"/>
    </row>
    <row r="86" spans="1:14" x14ac:dyDescent="0.25">
      <c r="C86" s="168"/>
      <c r="D86" s="168"/>
      <c r="E86" s="168"/>
      <c r="F86" s="168"/>
      <c r="G86" s="168"/>
      <c r="H86" s="168"/>
      <c r="I86" s="168"/>
      <c r="J86" s="168"/>
      <c r="K86" s="168"/>
      <c r="L86" s="168"/>
      <c r="M86" s="168"/>
      <c r="N86" s="168"/>
    </row>
    <row r="87" spans="1:14" x14ac:dyDescent="0.25">
      <c r="C87" s="168"/>
      <c r="D87" s="168"/>
      <c r="E87" s="168"/>
      <c r="F87" s="168"/>
      <c r="G87" s="168"/>
      <c r="H87" s="168"/>
      <c r="I87" s="168"/>
      <c r="J87" s="168"/>
      <c r="K87" s="168"/>
      <c r="L87" s="168"/>
      <c r="M87" s="168"/>
      <c r="N87" s="168"/>
    </row>
    <row r="88" spans="1:14" x14ac:dyDescent="0.25">
      <c r="C88" s="168"/>
      <c r="D88" s="168"/>
      <c r="E88" s="168"/>
      <c r="F88" s="168"/>
      <c r="G88" s="168"/>
      <c r="H88" s="168"/>
      <c r="I88" s="168"/>
      <c r="J88" s="168"/>
      <c r="K88" s="168"/>
      <c r="L88" s="168"/>
      <c r="M88" s="168"/>
      <c r="N88" s="168"/>
    </row>
    <row r="89" spans="1:14" x14ac:dyDescent="0.25">
      <c r="C89" s="168"/>
      <c r="D89" s="168"/>
      <c r="E89" s="168"/>
      <c r="F89" s="168"/>
      <c r="G89" s="168"/>
      <c r="H89" s="168"/>
      <c r="I89" s="168"/>
      <c r="J89" s="168"/>
      <c r="K89" s="168"/>
      <c r="L89" s="168"/>
      <c r="M89" s="168"/>
      <c r="N89" s="168"/>
    </row>
    <row r="90" spans="1:14" x14ac:dyDescent="0.25">
      <c r="C90" s="168"/>
      <c r="D90" s="168"/>
      <c r="E90" s="168"/>
      <c r="F90" s="168"/>
      <c r="G90" s="168"/>
      <c r="H90" s="168"/>
      <c r="I90" s="168"/>
      <c r="J90" s="168"/>
      <c r="K90" s="168"/>
      <c r="L90" s="168"/>
      <c r="M90" s="168"/>
      <c r="N90" s="168"/>
    </row>
    <row r="91" spans="1:14" x14ac:dyDescent="0.25">
      <c r="C91" s="168"/>
      <c r="D91" s="168"/>
      <c r="E91" s="168"/>
      <c r="F91" s="168"/>
      <c r="G91" s="168"/>
      <c r="H91" s="168"/>
      <c r="I91" s="168"/>
      <c r="J91" s="168"/>
      <c r="K91" s="168"/>
      <c r="L91" s="168"/>
      <c r="M91" s="168"/>
      <c r="N91" s="168"/>
    </row>
    <row r="92" spans="1:14" x14ac:dyDescent="0.25">
      <c r="C92" s="168"/>
      <c r="D92" s="168"/>
      <c r="E92" s="168"/>
      <c r="F92" s="168"/>
      <c r="G92" s="168"/>
      <c r="H92" s="168"/>
      <c r="I92" s="168"/>
      <c r="J92" s="168"/>
      <c r="K92" s="168"/>
      <c r="L92" s="168"/>
      <c r="M92" s="168"/>
      <c r="N92" s="168"/>
    </row>
    <row r="93" spans="1:14" x14ac:dyDescent="0.25">
      <c r="C93" s="168"/>
      <c r="D93" s="168"/>
      <c r="E93" s="168"/>
      <c r="F93" s="168"/>
      <c r="G93" s="168"/>
      <c r="H93" s="168"/>
      <c r="I93" s="168"/>
      <c r="J93" s="168"/>
      <c r="K93" s="168"/>
      <c r="L93" s="168"/>
      <c r="M93" s="168"/>
      <c r="N93" s="168"/>
    </row>
    <row r="94" spans="1:14" x14ac:dyDescent="0.25">
      <c r="C94" s="168"/>
      <c r="D94" s="168"/>
      <c r="E94" s="168"/>
      <c r="F94" s="168"/>
      <c r="G94" s="168"/>
      <c r="H94" s="168"/>
      <c r="I94" s="168"/>
      <c r="J94" s="168"/>
      <c r="K94" s="168"/>
      <c r="L94" s="168"/>
      <c r="M94" s="168"/>
      <c r="N94" s="168"/>
    </row>
    <row r="95" spans="1:14" x14ac:dyDescent="0.25">
      <c r="C95" s="168"/>
      <c r="D95" s="168"/>
      <c r="E95" s="168"/>
      <c r="F95" s="168"/>
      <c r="G95" s="168"/>
      <c r="H95" s="168"/>
      <c r="I95" s="168"/>
      <c r="J95" s="168"/>
      <c r="K95" s="168"/>
      <c r="L95" s="168"/>
      <c r="M95" s="168"/>
      <c r="N95" s="168"/>
    </row>
    <row r="96" spans="1:14" x14ac:dyDescent="0.25">
      <c r="C96" s="168"/>
      <c r="D96" s="168"/>
      <c r="E96" s="168"/>
      <c r="F96" s="168"/>
      <c r="G96" s="168"/>
      <c r="H96" s="168"/>
      <c r="I96" s="168"/>
      <c r="J96" s="168"/>
      <c r="K96" s="168"/>
      <c r="L96" s="168"/>
      <c r="M96" s="168"/>
      <c r="N96" s="168"/>
    </row>
    <row r="97" spans="3:14" x14ac:dyDescent="0.25">
      <c r="C97" s="168"/>
      <c r="D97" s="168"/>
      <c r="E97" s="168"/>
      <c r="F97" s="168"/>
      <c r="G97" s="168"/>
      <c r="H97" s="168"/>
      <c r="I97" s="168"/>
      <c r="J97" s="168"/>
      <c r="K97" s="168"/>
      <c r="L97" s="168"/>
      <c r="M97" s="168"/>
      <c r="N97" s="168"/>
    </row>
    <row r="98" spans="3:14" x14ac:dyDescent="0.25">
      <c r="C98" s="168"/>
      <c r="D98" s="168"/>
      <c r="E98" s="168"/>
      <c r="F98" s="168"/>
      <c r="G98" s="168"/>
      <c r="H98" s="168"/>
      <c r="I98" s="168"/>
      <c r="J98" s="168"/>
      <c r="K98" s="168"/>
      <c r="L98" s="168"/>
      <c r="M98" s="168"/>
      <c r="N98" s="168"/>
    </row>
    <row r="99" spans="3:14" x14ac:dyDescent="0.25">
      <c r="C99" s="168"/>
      <c r="D99" s="168"/>
      <c r="E99" s="168"/>
      <c r="F99" s="168"/>
      <c r="G99" s="168"/>
      <c r="H99" s="168"/>
      <c r="I99" s="168"/>
      <c r="J99" s="168"/>
      <c r="K99" s="168"/>
      <c r="L99" s="168"/>
      <c r="M99" s="168"/>
      <c r="N99" s="168"/>
    </row>
    <row r="100" spans="3:14" x14ac:dyDescent="0.25">
      <c r="C100" s="168"/>
      <c r="D100" s="168"/>
      <c r="E100" s="168"/>
      <c r="F100" s="168"/>
      <c r="G100" s="168"/>
      <c r="H100" s="168"/>
      <c r="I100" s="168"/>
      <c r="J100" s="168"/>
      <c r="K100" s="168"/>
      <c r="L100" s="168"/>
      <c r="M100" s="168"/>
      <c r="N100" s="168"/>
    </row>
    <row r="101" spans="3:14" x14ac:dyDescent="0.25">
      <c r="C101" s="168"/>
      <c r="D101" s="168"/>
      <c r="E101" s="168"/>
      <c r="F101" s="168"/>
      <c r="G101" s="168"/>
      <c r="H101" s="168"/>
      <c r="I101" s="168"/>
      <c r="J101" s="168"/>
      <c r="K101" s="168"/>
      <c r="L101" s="168"/>
      <c r="M101" s="168"/>
      <c r="N101" s="168"/>
    </row>
    <row r="102" spans="3:14" x14ac:dyDescent="0.25">
      <c r="C102" s="168"/>
      <c r="D102" s="168"/>
      <c r="E102" s="168"/>
      <c r="F102" s="168"/>
      <c r="G102" s="168"/>
      <c r="H102" s="168"/>
      <c r="I102" s="168"/>
      <c r="J102" s="168"/>
      <c r="K102" s="168"/>
      <c r="L102" s="168"/>
      <c r="M102" s="168"/>
      <c r="N102" s="168"/>
    </row>
    <row r="103" spans="3:14" x14ac:dyDescent="0.25">
      <c r="C103" s="168"/>
      <c r="D103" s="168"/>
      <c r="E103" s="168"/>
      <c r="F103" s="168"/>
      <c r="G103" s="168"/>
      <c r="H103" s="168"/>
      <c r="I103" s="168"/>
      <c r="J103" s="168"/>
      <c r="K103" s="168"/>
      <c r="L103" s="168"/>
      <c r="M103" s="168"/>
      <c r="N103" s="168"/>
    </row>
    <row r="104" spans="3:14" x14ac:dyDescent="0.25">
      <c r="C104" s="168"/>
      <c r="D104" s="168"/>
      <c r="E104" s="168"/>
      <c r="F104" s="168"/>
      <c r="G104" s="168"/>
      <c r="H104" s="168"/>
      <c r="I104" s="168"/>
      <c r="J104" s="168"/>
      <c r="K104" s="168"/>
      <c r="L104" s="168"/>
      <c r="M104" s="168"/>
      <c r="N104" s="168"/>
    </row>
    <row r="105" spans="3:14" x14ac:dyDescent="0.25">
      <c r="C105" s="168"/>
      <c r="D105" s="168"/>
      <c r="E105" s="168"/>
      <c r="F105" s="168"/>
      <c r="G105" s="168"/>
      <c r="H105" s="168"/>
      <c r="I105" s="168"/>
      <c r="J105" s="168"/>
      <c r="K105" s="168"/>
      <c r="L105" s="168"/>
      <c r="M105" s="168"/>
      <c r="N105" s="168"/>
    </row>
    <row r="106" spans="3:14" x14ac:dyDescent="0.25">
      <c r="C106" s="168"/>
      <c r="D106" s="168"/>
      <c r="E106" s="168"/>
      <c r="F106" s="168"/>
      <c r="G106" s="168"/>
      <c r="H106" s="168"/>
      <c r="I106" s="168"/>
      <c r="J106" s="168"/>
      <c r="K106" s="168"/>
      <c r="L106" s="168"/>
      <c r="M106" s="168"/>
      <c r="N106" s="168"/>
    </row>
    <row r="107" spans="3:14" x14ac:dyDescent="0.25">
      <c r="C107" s="168"/>
      <c r="D107" s="168"/>
      <c r="E107" s="168"/>
      <c r="F107" s="168"/>
      <c r="G107" s="168"/>
      <c r="H107" s="168"/>
      <c r="I107" s="168"/>
      <c r="J107" s="168"/>
      <c r="K107" s="168"/>
      <c r="L107" s="168"/>
      <c r="M107" s="168"/>
      <c r="N107" s="168"/>
    </row>
    <row r="108" spans="3:14" x14ac:dyDescent="0.25">
      <c r="C108" s="168"/>
      <c r="D108" s="168"/>
      <c r="E108" s="168"/>
      <c r="F108" s="168"/>
      <c r="G108" s="168"/>
      <c r="H108" s="168"/>
      <c r="I108" s="168"/>
      <c r="J108" s="168"/>
      <c r="K108" s="168"/>
      <c r="L108" s="168"/>
      <c r="M108" s="168"/>
      <c r="N108" s="168"/>
    </row>
    <row r="109" spans="3:14" x14ac:dyDescent="0.25">
      <c r="C109" s="168"/>
      <c r="D109" s="168"/>
      <c r="E109" s="168"/>
      <c r="F109" s="168"/>
      <c r="G109" s="168"/>
      <c r="H109" s="168"/>
      <c r="I109" s="168"/>
      <c r="J109" s="168"/>
      <c r="K109" s="168"/>
      <c r="L109" s="168"/>
      <c r="M109" s="168"/>
      <c r="N109" s="168"/>
    </row>
    <row r="110" spans="3:14" x14ac:dyDescent="0.25">
      <c r="C110" s="168"/>
      <c r="D110" s="168"/>
      <c r="E110" s="168"/>
      <c r="F110" s="168"/>
      <c r="G110" s="168"/>
      <c r="H110" s="168"/>
      <c r="I110" s="168"/>
      <c r="J110" s="168"/>
      <c r="K110" s="168"/>
      <c r="L110" s="168"/>
      <c r="M110" s="168"/>
      <c r="N110" s="168"/>
    </row>
    <row r="111" spans="3:14" x14ac:dyDescent="0.25">
      <c r="C111" s="168"/>
      <c r="D111" s="168"/>
      <c r="E111" s="168"/>
      <c r="F111" s="168"/>
      <c r="G111" s="168"/>
      <c r="H111" s="168"/>
      <c r="I111" s="168"/>
      <c r="J111" s="168"/>
      <c r="K111" s="168"/>
      <c r="L111" s="168"/>
      <c r="M111" s="168"/>
      <c r="N111" s="168"/>
    </row>
    <row r="112" spans="3:14" x14ac:dyDescent="0.25">
      <c r="C112" s="168"/>
      <c r="D112" s="168"/>
      <c r="E112" s="168"/>
      <c r="F112" s="168"/>
      <c r="G112" s="168"/>
      <c r="H112" s="168"/>
      <c r="I112" s="168"/>
      <c r="J112" s="168"/>
      <c r="K112" s="168"/>
      <c r="L112" s="168"/>
      <c r="M112" s="168"/>
      <c r="N112" s="168"/>
    </row>
    <row r="113" spans="3:14" x14ac:dyDescent="0.25">
      <c r="C113" s="168"/>
      <c r="D113" s="168"/>
      <c r="E113" s="168"/>
      <c r="F113" s="168"/>
      <c r="G113" s="168"/>
      <c r="H113" s="168"/>
      <c r="I113" s="168"/>
      <c r="J113" s="168"/>
      <c r="K113" s="168"/>
      <c r="L113" s="168"/>
      <c r="M113" s="168"/>
      <c r="N113" s="168"/>
    </row>
    <row r="114" spans="3:14" x14ac:dyDescent="0.25">
      <c r="C114" s="168"/>
      <c r="D114" s="168"/>
      <c r="E114" s="168"/>
      <c r="F114" s="168"/>
      <c r="G114" s="168"/>
      <c r="H114" s="168"/>
      <c r="I114" s="168"/>
      <c r="J114" s="168"/>
      <c r="K114" s="168"/>
      <c r="L114" s="168"/>
      <c r="M114" s="168"/>
      <c r="N114" s="168"/>
    </row>
    <row r="115" spans="3:14" x14ac:dyDescent="0.25">
      <c r="C115" s="168"/>
      <c r="D115" s="168"/>
      <c r="E115" s="168"/>
      <c r="F115" s="168"/>
      <c r="G115" s="168"/>
      <c r="H115" s="168"/>
      <c r="I115" s="168"/>
      <c r="J115" s="168"/>
      <c r="K115" s="168"/>
      <c r="L115" s="168"/>
      <c r="M115" s="168"/>
      <c r="N115" s="168"/>
    </row>
    <row r="116" spans="3:14" x14ac:dyDescent="0.25">
      <c r="C116" s="168"/>
      <c r="D116" s="168"/>
      <c r="E116" s="168"/>
      <c r="F116" s="168"/>
      <c r="G116" s="168"/>
      <c r="H116" s="168"/>
      <c r="I116" s="168"/>
      <c r="J116" s="168"/>
      <c r="K116" s="168"/>
      <c r="L116" s="168"/>
      <c r="M116" s="168"/>
      <c r="N116" s="168"/>
    </row>
    <row r="117" spans="3:14" x14ac:dyDescent="0.25">
      <c r="C117" s="168"/>
      <c r="D117" s="168"/>
      <c r="E117" s="168"/>
      <c r="F117" s="168"/>
      <c r="G117" s="168"/>
      <c r="H117" s="168"/>
      <c r="I117" s="168"/>
      <c r="J117" s="168"/>
      <c r="K117" s="168"/>
      <c r="L117" s="168"/>
      <c r="M117" s="168"/>
      <c r="N117" s="168"/>
    </row>
    <row r="118" spans="3:14" x14ac:dyDescent="0.25">
      <c r="C118" s="168"/>
      <c r="D118" s="168"/>
      <c r="E118" s="168"/>
      <c r="F118" s="168"/>
      <c r="G118" s="168"/>
      <c r="H118" s="168"/>
      <c r="I118" s="168"/>
      <c r="J118" s="168"/>
      <c r="K118" s="168"/>
      <c r="L118" s="168"/>
      <c r="M118" s="168"/>
      <c r="N118" s="168"/>
    </row>
    <row r="119" spans="3:14" x14ac:dyDescent="0.25">
      <c r="C119" s="168"/>
      <c r="D119" s="168"/>
      <c r="E119" s="168"/>
      <c r="F119" s="168"/>
      <c r="G119" s="168"/>
      <c r="H119" s="168"/>
      <c r="I119" s="168"/>
      <c r="J119" s="168"/>
      <c r="K119" s="168"/>
      <c r="L119" s="168"/>
      <c r="M119" s="168"/>
      <c r="N119" s="168"/>
    </row>
    <row r="120" spans="3:14" x14ac:dyDescent="0.25">
      <c r="C120" s="168"/>
      <c r="D120" s="168"/>
      <c r="E120" s="168"/>
      <c r="F120" s="168"/>
      <c r="G120" s="168"/>
      <c r="H120" s="168"/>
      <c r="I120" s="168"/>
      <c r="J120" s="168"/>
      <c r="K120" s="168"/>
      <c r="L120" s="168"/>
      <c r="M120" s="168"/>
      <c r="N120" s="168"/>
    </row>
    <row r="121" spans="3:14" x14ac:dyDescent="0.25">
      <c r="C121" s="168"/>
      <c r="D121" s="168"/>
      <c r="E121" s="168"/>
      <c r="F121" s="168"/>
      <c r="G121" s="168"/>
      <c r="H121" s="168"/>
      <c r="I121" s="168"/>
      <c r="J121" s="168"/>
      <c r="K121" s="168"/>
      <c r="L121" s="168"/>
      <c r="M121" s="168"/>
      <c r="N121" s="168"/>
    </row>
    <row r="122" spans="3:14" x14ac:dyDescent="0.25">
      <c r="C122" s="168"/>
      <c r="D122" s="168"/>
      <c r="E122" s="168"/>
      <c r="F122" s="168"/>
      <c r="G122" s="168"/>
      <c r="H122" s="168"/>
      <c r="I122" s="168"/>
      <c r="J122" s="168"/>
      <c r="K122" s="168"/>
      <c r="L122" s="168"/>
      <c r="M122" s="168"/>
      <c r="N122" s="168"/>
    </row>
    <row r="123" spans="3:14" x14ac:dyDescent="0.25">
      <c r="C123" s="168"/>
      <c r="D123" s="168"/>
      <c r="E123" s="168"/>
      <c r="F123" s="168"/>
      <c r="G123" s="168"/>
      <c r="H123" s="168"/>
      <c r="I123" s="168"/>
      <c r="J123" s="168"/>
      <c r="K123" s="168"/>
      <c r="L123" s="168"/>
      <c r="M123" s="168"/>
      <c r="N123" s="168"/>
    </row>
    <row r="124" spans="3:14" x14ac:dyDescent="0.25">
      <c r="C124" s="168"/>
      <c r="D124" s="168"/>
      <c r="E124" s="168"/>
      <c r="F124" s="168"/>
      <c r="G124" s="168"/>
      <c r="H124" s="168"/>
      <c r="I124" s="168"/>
      <c r="J124" s="168"/>
      <c r="K124" s="168"/>
      <c r="L124" s="168"/>
      <c r="M124" s="168"/>
      <c r="N124" s="168"/>
    </row>
    <row r="125" spans="3:14" x14ac:dyDescent="0.25">
      <c r="C125" s="168"/>
      <c r="D125" s="168"/>
      <c r="E125" s="168"/>
      <c r="F125" s="168"/>
      <c r="G125" s="168"/>
      <c r="H125" s="168"/>
      <c r="I125" s="168"/>
      <c r="J125" s="168"/>
      <c r="K125" s="168"/>
      <c r="L125" s="168"/>
      <c r="M125" s="168"/>
      <c r="N125" s="168"/>
    </row>
    <row r="126" spans="3:14" x14ac:dyDescent="0.25">
      <c r="C126" s="168"/>
      <c r="D126" s="168"/>
      <c r="E126" s="168"/>
      <c r="F126" s="168"/>
      <c r="G126" s="168"/>
      <c r="H126" s="168"/>
      <c r="I126" s="168"/>
      <c r="J126" s="168"/>
      <c r="K126" s="168"/>
      <c r="L126" s="168"/>
      <c r="M126" s="168"/>
      <c r="N126" s="168"/>
    </row>
    <row r="127" spans="3:14" x14ac:dyDescent="0.25">
      <c r="C127" s="168"/>
      <c r="D127" s="168"/>
      <c r="E127" s="168"/>
      <c r="F127" s="168"/>
      <c r="G127" s="168"/>
      <c r="H127" s="168"/>
      <c r="I127" s="168"/>
      <c r="J127" s="168"/>
      <c r="K127" s="168"/>
      <c r="L127" s="168"/>
      <c r="M127" s="168"/>
      <c r="N127" s="168"/>
    </row>
    <row r="128" spans="3:14" x14ac:dyDescent="0.25">
      <c r="C128" s="168"/>
      <c r="D128" s="168"/>
      <c r="E128" s="168"/>
      <c r="F128" s="168"/>
      <c r="G128" s="168"/>
      <c r="H128" s="168"/>
      <c r="I128" s="168"/>
      <c r="J128" s="168"/>
      <c r="K128" s="168"/>
      <c r="L128" s="168"/>
      <c r="M128" s="168"/>
      <c r="N128" s="168"/>
    </row>
    <row r="129" spans="3:14" x14ac:dyDescent="0.25">
      <c r="C129" s="168"/>
      <c r="D129" s="168"/>
      <c r="E129" s="168"/>
      <c r="F129" s="168"/>
      <c r="G129" s="168"/>
      <c r="H129" s="168"/>
      <c r="I129" s="168"/>
      <c r="J129" s="168"/>
      <c r="K129" s="168"/>
      <c r="L129" s="168"/>
      <c r="M129" s="168"/>
      <c r="N129" s="168"/>
    </row>
    <row r="130" spans="3:14" x14ac:dyDescent="0.25">
      <c r="C130" s="168"/>
      <c r="D130" s="168"/>
      <c r="E130" s="168"/>
      <c r="F130" s="168"/>
      <c r="G130" s="168"/>
      <c r="H130" s="168"/>
      <c r="I130" s="168"/>
      <c r="J130" s="168"/>
      <c r="K130" s="168"/>
      <c r="L130" s="168"/>
      <c r="M130" s="168"/>
      <c r="N130" s="168"/>
    </row>
    <row r="131" spans="3:14" x14ac:dyDescent="0.25">
      <c r="C131" s="168"/>
      <c r="D131" s="168"/>
      <c r="E131" s="168"/>
      <c r="F131" s="168"/>
      <c r="G131" s="168"/>
      <c r="H131" s="168"/>
      <c r="I131" s="168"/>
      <c r="J131" s="168"/>
      <c r="K131" s="168"/>
      <c r="L131" s="168"/>
      <c r="M131" s="168"/>
      <c r="N131" s="168"/>
    </row>
    <row r="132" spans="3:14" x14ac:dyDescent="0.25">
      <c r="C132" s="168"/>
      <c r="D132" s="168"/>
      <c r="E132" s="168"/>
      <c r="F132" s="168"/>
      <c r="G132" s="168"/>
      <c r="H132" s="168"/>
      <c r="I132" s="168"/>
      <c r="J132" s="168"/>
      <c r="K132" s="168"/>
      <c r="L132" s="168"/>
      <c r="M132" s="168"/>
      <c r="N132" s="168"/>
    </row>
    <row r="133" spans="3:14" x14ac:dyDescent="0.25">
      <c r="C133" s="168"/>
      <c r="D133" s="168"/>
      <c r="E133" s="168"/>
      <c r="F133" s="168"/>
      <c r="G133" s="168"/>
      <c r="H133" s="168"/>
      <c r="I133" s="168"/>
      <c r="J133" s="168"/>
      <c r="K133" s="168"/>
      <c r="L133" s="168"/>
      <c r="M133" s="168"/>
      <c r="N133" s="168"/>
    </row>
    <row r="134" spans="3:14" x14ac:dyDescent="0.25">
      <c r="C134" s="168"/>
      <c r="D134" s="168"/>
      <c r="E134" s="168"/>
      <c r="F134" s="168"/>
      <c r="G134" s="168"/>
      <c r="H134" s="168"/>
      <c r="I134" s="168"/>
      <c r="J134" s="168"/>
      <c r="K134" s="168"/>
      <c r="L134" s="168"/>
      <c r="M134" s="168"/>
      <c r="N134" s="168"/>
    </row>
    <row r="135" spans="3:14" x14ac:dyDescent="0.25">
      <c r="C135" s="168"/>
      <c r="D135" s="168"/>
      <c r="E135" s="168"/>
      <c r="F135" s="168"/>
      <c r="G135" s="168"/>
      <c r="H135" s="168"/>
      <c r="I135" s="168"/>
      <c r="J135" s="168"/>
      <c r="K135" s="168"/>
      <c r="L135" s="168"/>
      <c r="M135" s="168"/>
      <c r="N135" s="168"/>
    </row>
    <row r="136" spans="3:14" x14ac:dyDescent="0.25">
      <c r="C136" s="168"/>
      <c r="D136" s="168"/>
      <c r="E136" s="168"/>
      <c r="F136" s="168"/>
      <c r="G136" s="168"/>
      <c r="H136" s="168"/>
      <c r="I136" s="168"/>
      <c r="J136" s="168"/>
      <c r="K136" s="168"/>
      <c r="L136" s="168"/>
      <c r="M136" s="168"/>
      <c r="N136" s="168"/>
    </row>
    <row r="137" spans="3:14" x14ac:dyDescent="0.25">
      <c r="C137" s="168"/>
      <c r="D137" s="168"/>
      <c r="E137" s="168"/>
      <c r="F137" s="168"/>
      <c r="G137" s="168"/>
      <c r="H137" s="168"/>
      <c r="I137" s="168"/>
      <c r="J137" s="168"/>
      <c r="K137" s="168"/>
      <c r="L137" s="168"/>
      <c r="M137" s="168"/>
      <c r="N137" s="168"/>
    </row>
    <row r="138" spans="3:14" x14ac:dyDescent="0.25">
      <c r="C138" s="168"/>
      <c r="D138" s="168"/>
      <c r="E138" s="168"/>
      <c r="F138" s="168"/>
      <c r="G138" s="168"/>
      <c r="H138" s="168"/>
      <c r="I138" s="168"/>
      <c r="J138" s="168"/>
      <c r="K138" s="168"/>
      <c r="L138" s="168"/>
      <c r="M138" s="168"/>
      <c r="N138" s="168"/>
    </row>
    <row r="139" spans="3:14" x14ac:dyDescent="0.25">
      <c r="C139" s="168"/>
      <c r="D139" s="168"/>
      <c r="E139" s="168"/>
      <c r="F139" s="168"/>
      <c r="G139" s="168"/>
      <c r="H139" s="168"/>
      <c r="I139" s="168"/>
      <c r="J139" s="168"/>
      <c r="K139" s="168"/>
      <c r="L139" s="168"/>
      <c r="M139" s="168"/>
      <c r="N139" s="168"/>
    </row>
    <row r="140" spans="3:14" x14ac:dyDescent="0.25">
      <c r="C140" s="168"/>
      <c r="D140" s="168"/>
      <c r="E140" s="168"/>
      <c r="F140" s="168"/>
      <c r="G140" s="168"/>
      <c r="H140" s="168"/>
      <c r="I140" s="168"/>
      <c r="J140" s="168"/>
      <c r="K140" s="168"/>
      <c r="L140" s="168"/>
      <c r="M140" s="168"/>
      <c r="N140" s="168"/>
    </row>
    <row r="141" spans="3:14" x14ac:dyDescent="0.25">
      <c r="C141" s="168"/>
      <c r="D141" s="168"/>
      <c r="E141" s="168"/>
      <c r="F141" s="168"/>
      <c r="G141" s="168"/>
      <c r="H141" s="168"/>
      <c r="I141" s="168"/>
      <c r="J141" s="168"/>
      <c r="K141" s="168"/>
      <c r="L141" s="168"/>
      <c r="M141" s="168"/>
      <c r="N141" s="168"/>
    </row>
    <row r="142" spans="3:14" x14ac:dyDescent="0.25">
      <c r="C142" s="168"/>
      <c r="D142" s="168"/>
      <c r="E142" s="168"/>
      <c r="F142" s="168"/>
      <c r="G142" s="168"/>
      <c r="H142" s="168"/>
      <c r="I142" s="168"/>
      <c r="J142" s="168"/>
      <c r="K142" s="168"/>
      <c r="L142" s="168"/>
      <c r="M142" s="168"/>
      <c r="N142" s="168"/>
    </row>
    <row r="143" spans="3:14" x14ac:dyDescent="0.25">
      <c r="C143" s="168"/>
      <c r="D143" s="168"/>
      <c r="E143" s="168"/>
      <c r="F143" s="168"/>
      <c r="G143" s="168"/>
      <c r="H143" s="168"/>
      <c r="I143" s="168"/>
      <c r="J143" s="168"/>
      <c r="K143" s="168"/>
      <c r="L143" s="168"/>
      <c r="M143" s="168"/>
      <c r="N143" s="168"/>
    </row>
    <row r="144" spans="3:14" x14ac:dyDescent="0.25">
      <c r="C144" s="168"/>
      <c r="D144" s="168"/>
      <c r="E144" s="168"/>
      <c r="F144" s="168"/>
      <c r="G144" s="168"/>
      <c r="H144" s="168"/>
      <c r="I144" s="168"/>
      <c r="J144" s="168"/>
      <c r="K144" s="168"/>
      <c r="L144" s="168"/>
      <c r="M144" s="168"/>
      <c r="N144" s="168"/>
    </row>
    <row r="145" spans="3:14" x14ac:dyDescent="0.25">
      <c r="C145" s="168"/>
      <c r="D145" s="168"/>
      <c r="E145" s="168"/>
      <c r="F145" s="168"/>
      <c r="G145" s="168"/>
      <c r="H145" s="168"/>
      <c r="I145" s="168"/>
      <c r="J145" s="168"/>
      <c r="K145" s="168"/>
      <c r="L145" s="168"/>
      <c r="M145" s="168"/>
      <c r="N145" s="168"/>
    </row>
    <row r="146" spans="3:14" x14ac:dyDescent="0.25">
      <c r="C146" s="168"/>
      <c r="D146" s="168"/>
      <c r="E146" s="168"/>
      <c r="F146" s="168"/>
      <c r="G146" s="168"/>
      <c r="H146" s="168"/>
      <c r="I146" s="168"/>
      <c r="J146" s="168"/>
      <c r="K146" s="168"/>
      <c r="L146" s="168"/>
      <c r="M146" s="168"/>
      <c r="N146" s="168"/>
    </row>
    <row r="147" spans="3:14" x14ac:dyDescent="0.25">
      <c r="C147" s="168"/>
      <c r="D147" s="168"/>
      <c r="E147" s="168"/>
      <c r="F147" s="168"/>
      <c r="G147" s="168"/>
      <c r="H147" s="168"/>
      <c r="I147" s="168"/>
      <c r="J147" s="168"/>
      <c r="K147" s="168"/>
      <c r="L147" s="168"/>
      <c r="M147" s="168"/>
      <c r="N147" s="168"/>
    </row>
    <row r="148" spans="3:14" x14ac:dyDescent="0.25">
      <c r="C148" s="168"/>
      <c r="D148" s="168"/>
      <c r="E148" s="168"/>
      <c r="F148" s="168"/>
      <c r="G148" s="168"/>
      <c r="H148" s="168"/>
      <c r="I148" s="168"/>
      <c r="J148" s="168"/>
      <c r="K148" s="168"/>
      <c r="L148" s="168"/>
      <c r="M148" s="168"/>
      <c r="N148" s="168"/>
    </row>
    <row r="149" spans="3:14" x14ac:dyDescent="0.25">
      <c r="C149" s="168"/>
      <c r="D149" s="168"/>
      <c r="E149" s="168"/>
      <c r="F149" s="168"/>
      <c r="G149" s="168"/>
      <c r="H149" s="168"/>
      <c r="I149" s="168"/>
      <c r="J149" s="168"/>
      <c r="K149" s="168"/>
      <c r="L149" s="168"/>
      <c r="M149" s="168"/>
      <c r="N149" s="168"/>
    </row>
    <row r="150" spans="3:14" x14ac:dyDescent="0.25">
      <c r="C150" s="168"/>
      <c r="D150" s="168"/>
      <c r="E150" s="168"/>
      <c r="F150" s="168"/>
      <c r="G150" s="168"/>
      <c r="H150" s="168"/>
      <c r="I150" s="168"/>
      <c r="J150" s="168"/>
      <c r="K150" s="168"/>
      <c r="L150" s="168"/>
      <c r="M150" s="168"/>
      <c r="N150" s="168"/>
    </row>
  </sheetData>
  <mergeCells count="15">
    <mergeCell ref="A2:M2"/>
    <mergeCell ref="A60:B60"/>
    <mergeCell ref="A80:B80"/>
    <mergeCell ref="A81:B81"/>
    <mergeCell ref="A46:B46"/>
    <mergeCell ref="A47:B47"/>
    <mergeCell ref="A48:B48"/>
    <mergeCell ref="A49:B49"/>
    <mergeCell ref="A8:B8"/>
    <mergeCell ref="A7:B7"/>
    <mergeCell ref="A6:B6"/>
    <mergeCell ref="A41:B41"/>
    <mergeCell ref="A9:B9"/>
    <mergeCell ref="A40:B40"/>
    <mergeCell ref="A18:B18"/>
  </mergeCells>
  <phoneticPr fontId="2"/>
  <pageMargins left="0.39370078740157483" right="0.17" top="0.18" bottom="0" header="0.51181102362204722" footer="0.2"/>
  <pageSetup paperSize="9" scale="97" fitToHeight="0" orientation="landscape" r:id="rId1"/>
  <headerFooter alignWithMargins="0"/>
  <rowBreaks count="1" manualBreakCount="1">
    <brk id="42"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7"/>
  <sheetViews>
    <sheetView showGridLines="0" zoomScaleNormal="100" workbookViewId="0"/>
  </sheetViews>
  <sheetFormatPr defaultRowHeight="15" x14ac:dyDescent="0.25"/>
  <cols>
    <col min="1" max="1" width="4.75" style="2" customWidth="1"/>
    <col min="2" max="2" width="53.625" style="2" customWidth="1"/>
    <col min="3" max="13" width="9.75" style="2" customWidth="1"/>
    <col min="14" max="16384" width="9" style="2"/>
  </cols>
  <sheetData>
    <row r="1" spans="1:15" ht="24" customHeight="1" x14ac:dyDescent="0.3">
      <c r="A1" s="309" t="s">
        <v>401</v>
      </c>
      <c r="B1" s="309"/>
      <c r="C1" s="11"/>
      <c r="D1" s="11"/>
      <c r="E1" s="11"/>
      <c r="F1" s="11"/>
      <c r="G1" s="11"/>
      <c r="H1" s="11"/>
      <c r="I1" s="11"/>
      <c r="J1" s="11"/>
      <c r="K1" s="11"/>
      <c r="L1" s="11"/>
      <c r="M1" s="11"/>
    </row>
    <row r="2" spans="1:15" ht="15" customHeight="1" x14ac:dyDescent="0.25">
      <c r="A2" s="53"/>
      <c r="B2" s="53"/>
      <c r="C2" s="53"/>
      <c r="D2" s="53"/>
      <c r="E2" s="53"/>
      <c r="F2" s="53"/>
      <c r="G2" s="53"/>
      <c r="H2" s="52"/>
      <c r="I2" s="52"/>
      <c r="J2" s="52"/>
      <c r="K2" s="52"/>
      <c r="L2" s="52"/>
      <c r="M2" s="52" t="s">
        <v>159</v>
      </c>
    </row>
    <row r="3" spans="1:15" ht="15.75" customHeight="1" x14ac:dyDescent="0.25">
      <c r="A3" s="137"/>
      <c r="B3" s="137"/>
      <c r="C3" s="169">
        <v>2010</v>
      </c>
      <c r="D3" s="169">
        <v>2011</v>
      </c>
      <c r="E3" s="169">
        <v>2012</v>
      </c>
      <c r="F3" s="169">
        <v>2013</v>
      </c>
      <c r="G3" s="169">
        <v>2014</v>
      </c>
      <c r="H3" s="169">
        <v>2015</v>
      </c>
      <c r="I3" s="169">
        <v>2016</v>
      </c>
      <c r="J3" s="169">
        <v>2017</v>
      </c>
      <c r="K3" s="169">
        <v>2018</v>
      </c>
      <c r="L3" s="169">
        <v>2019</v>
      </c>
      <c r="M3" s="169">
        <v>2020</v>
      </c>
      <c r="N3" s="168"/>
    </row>
    <row r="4" spans="1:15" ht="15.75" customHeight="1" x14ac:dyDescent="0.25">
      <c r="A4" s="12"/>
      <c r="B4" s="12"/>
      <c r="C4" s="129">
        <v>40633</v>
      </c>
      <c r="D4" s="129">
        <v>40999</v>
      </c>
      <c r="E4" s="129">
        <v>41364</v>
      </c>
      <c r="F4" s="129">
        <v>41729</v>
      </c>
      <c r="G4" s="129">
        <v>42094</v>
      </c>
      <c r="H4" s="129">
        <v>42460</v>
      </c>
      <c r="I4" s="129">
        <v>42825</v>
      </c>
      <c r="J4" s="129">
        <v>43190</v>
      </c>
      <c r="K4" s="129">
        <v>43555</v>
      </c>
      <c r="L4" s="129">
        <v>43921</v>
      </c>
      <c r="M4" s="129">
        <v>44286</v>
      </c>
      <c r="N4" s="168"/>
    </row>
    <row r="5" spans="1:15" ht="15.75" customHeight="1" x14ac:dyDescent="0.25">
      <c r="A5" s="26"/>
      <c r="B5" s="26"/>
      <c r="C5" s="133" t="s">
        <v>192</v>
      </c>
      <c r="D5" s="133" t="s">
        <v>192</v>
      </c>
      <c r="E5" s="133" t="s">
        <v>192</v>
      </c>
      <c r="F5" s="133" t="s">
        <v>192</v>
      </c>
      <c r="G5" s="133" t="s">
        <v>192</v>
      </c>
      <c r="H5" s="133" t="s">
        <v>192</v>
      </c>
      <c r="I5" s="133" t="s">
        <v>192</v>
      </c>
      <c r="J5" s="133" t="s">
        <v>193</v>
      </c>
      <c r="K5" s="133" t="s">
        <v>193</v>
      </c>
      <c r="L5" s="133" t="s">
        <v>193</v>
      </c>
      <c r="M5" s="133" t="s">
        <v>193</v>
      </c>
      <c r="N5" s="168"/>
    </row>
    <row r="6" spans="1:15" ht="15.75" customHeight="1" x14ac:dyDescent="0.25">
      <c r="A6" s="331" t="s">
        <v>49</v>
      </c>
      <c r="B6" s="326"/>
      <c r="C6" s="27"/>
      <c r="D6" s="27"/>
      <c r="E6" s="27"/>
      <c r="F6" s="27"/>
      <c r="G6" s="27"/>
      <c r="H6" s="48"/>
      <c r="I6" s="48"/>
      <c r="J6" s="48"/>
      <c r="K6" s="48"/>
      <c r="L6" s="48"/>
      <c r="M6" s="48"/>
      <c r="N6" s="168"/>
    </row>
    <row r="7" spans="1:15" ht="15.75" customHeight="1" x14ac:dyDescent="0.25">
      <c r="A7" s="335" t="s">
        <v>19</v>
      </c>
      <c r="B7" s="335"/>
      <c r="C7" s="28"/>
      <c r="D7" s="28"/>
      <c r="E7" s="28"/>
      <c r="F7" s="28"/>
      <c r="G7" s="28"/>
      <c r="H7" s="40"/>
      <c r="I7" s="40"/>
      <c r="J7" s="40"/>
      <c r="K7" s="40"/>
      <c r="L7" s="40"/>
      <c r="M7" s="40"/>
      <c r="N7" s="168"/>
    </row>
    <row r="8" spans="1:15" ht="15.75" customHeight="1" x14ac:dyDescent="0.25">
      <c r="A8" s="329" t="s">
        <v>382</v>
      </c>
      <c r="B8" s="330"/>
      <c r="C8" s="261">
        <v>60574</v>
      </c>
      <c r="D8" s="261">
        <v>61470</v>
      </c>
      <c r="E8" s="262">
        <v>67035</v>
      </c>
      <c r="F8" s="262">
        <v>68138</v>
      </c>
      <c r="G8" s="262">
        <v>70703</v>
      </c>
      <c r="H8" s="262">
        <v>56068</v>
      </c>
      <c r="I8" s="262">
        <v>54019</v>
      </c>
      <c r="J8" s="262" t="s">
        <v>210</v>
      </c>
      <c r="K8" s="262" t="s">
        <v>140</v>
      </c>
      <c r="L8" s="262" t="s">
        <v>140</v>
      </c>
      <c r="M8" s="262" t="s">
        <v>140</v>
      </c>
      <c r="N8" s="273"/>
      <c r="O8" s="264"/>
    </row>
    <row r="9" spans="1:15" ht="15.75" customHeight="1" x14ac:dyDescent="0.25">
      <c r="A9" s="330" t="s">
        <v>20</v>
      </c>
      <c r="B9" s="330"/>
      <c r="C9" s="261"/>
      <c r="D9" s="261"/>
      <c r="E9" s="262"/>
      <c r="F9" s="262"/>
      <c r="G9" s="262"/>
      <c r="H9" s="262"/>
      <c r="I9" s="262"/>
      <c r="J9" s="262"/>
      <c r="K9" s="262"/>
      <c r="L9" s="262"/>
      <c r="M9" s="262"/>
      <c r="N9" s="273"/>
      <c r="O9" s="264"/>
    </row>
    <row r="10" spans="1:15" ht="15.75" customHeight="1" x14ac:dyDescent="0.25">
      <c r="A10" s="330"/>
      <c r="B10" s="32" t="s">
        <v>50</v>
      </c>
      <c r="C10" s="261">
        <v>28681</v>
      </c>
      <c r="D10" s="261">
        <v>27353</v>
      </c>
      <c r="E10" s="262">
        <v>28649</v>
      </c>
      <c r="F10" s="262">
        <v>30587</v>
      </c>
      <c r="G10" s="262">
        <v>29721</v>
      </c>
      <c r="H10" s="262">
        <v>26115</v>
      </c>
      <c r="I10" s="262">
        <v>28258</v>
      </c>
      <c r="J10" s="262" t="s">
        <v>210</v>
      </c>
      <c r="K10" s="262" t="s">
        <v>140</v>
      </c>
      <c r="L10" s="262" t="s">
        <v>140</v>
      </c>
      <c r="M10" s="262" t="s">
        <v>140</v>
      </c>
      <c r="N10" s="273"/>
      <c r="O10" s="264"/>
    </row>
    <row r="11" spans="1:15" ht="15.75" customHeight="1" x14ac:dyDescent="0.25">
      <c r="A11" s="330"/>
      <c r="B11" s="18" t="s">
        <v>105</v>
      </c>
      <c r="C11" s="261"/>
      <c r="D11" s="261"/>
      <c r="E11" s="262"/>
      <c r="F11" s="262"/>
      <c r="G11" s="262"/>
      <c r="H11" s="262"/>
      <c r="I11" s="262"/>
      <c r="J11" s="262"/>
      <c r="K11" s="262"/>
      <c r="L11" s="262"/>
      <c r="M11" s="262"/>
      <c r="N11" s="273"/>
      <c r="O11" s="264"/>
    </row>
    <row r="12" spans="1:15" ht="15.75" customHeight="1" x14ac:dyDescent="0.25">
      <c r="A12" s="330"/>
      <c r="B12" s="32" t="s">
        <v>51</v>
      </c>
      <c r="C12" s="261">
        <v>5157</v>
      </c>
      <c r="D12" s="261">
        <v>4833</v>
      </c>
      <c r="E12" s="262">
        <v>9853</v>
      </c>
      <c r="F12" s="262">
        <v>5763</v>
      </c>
      <c r="G12" s="262">
        <v>7979</v>
      </c>
      <c r="H12" s="262">
        <v>4879</v>
      </c>
      <c r="I12" s="262">
        <v>8595</v>
      </c>
      <c r="J12" s="262" t="s">
        <v>210</v>
      </c>
      <c r="K12" s="262" t="s">
        <v>140</v>
      </c>
      <c r="L12" s="262" t="s">
        <v>140</v>
      </c>
      <c r="M12" s="262" t="s">
        <v>140</v>
      </c>
      <c r="N12" s="273"/>
      <c r="O12" s="264"/>
    </row>
    <row r="13" spans="1:15" ht="15.75" customHeight="1" x14ac:dyDescent="0.25">
      <c r="A13" s="330"/>
      <c r="B13" s="18" t="s">
        <v>106</v>
      </c>
      <c r="C13" s="261"/>
      <c r="D13" s="261"/>
      <c r="E13" s="262"/>
      <c r="F13" s="262"/>
      <c r="G13" s="262"/>
      <c r="H13" s="262"/>
      <c r="I13" s="262"/>
      <c r="J13" s="262"/>
      <c r="K13" s="262"/>
      <c r="L13" s="262"/>
      <c r="M13" s="262"/>
      <c r="N13" s="273"/>
      <c r="O13" s="264"/>
    </row>
    <row r="14" spans="1:15" ht="15.75" customHeight="1" x14ac:dyDescent="0.25">
      <c r="A14" s="330"/>
      <c r="B14" s="32" t="s">
        <v>52</v>
      </c>
      <c r="C14" s="261">
        <v>11000</v>
      </c>
      <c r="D14" s="261">
        <v>12000</v>
      </c>
      <c r="E14" s="262">
        <v>12000</v>
      </c>
      <c r="F14" s="262">
        <v>18000</v>
      </c>
      <c r="G14" s="262">
        <v>18000</v>
      </c>
      <c r="H14" s="262">
        <v>9000</v>
      </c>
      <c r="I14" s="262">
        <v>1000</v>
      </c>
      <c r="J14" s="262" t="s">
        <v>210</v>
      </c>
      <c r="K14" s="262" t="s">
        <v>140</v>
      </c>
      <c r="L14" s="262" t="s">
        <v>140</v>
      </c>
      <c r="M14" s="262" t="s">
        <v>140</v>
      </c>
      <c r="N14" s="273"/>
      <c r="O14" s="264"/>
    </row>
    <row r="15" spans="1:15" ht="15.75" customHeight="1" x14ac:dyDescent="0.25">
      <c r="A15" s="330"/>
      <c r="B15" s="18" t="s">
        <v>107</v>
      </c>
      <c r="C15" s="261"/>
      <c r="D15" s="261"/>
      <c r="E15" s="262"/>
      <c r="F15" s="262"/>
      <c r="G15" s="262"/>
      <c r="H15" s="262"/>
      <c r="I15" s="262"/>
      <c r="J15" s="262"/>
      <c r="K15" s="262"/>
      <c r="L15" s="262"/>
      <c r="M15" s="262"/>
      <c r="N15" s="273"/>
      <c r="O15" s="264"/>
    </row>
    <row r="16" spans="1:15" ht="15.75" customHeight="1" x14ac:dyDescent="0.25">
      <c r="A16" s="330"/>
      <c r="B16" s="7" t="s">
        <v>53</v>
      </c>
      <c r="C16" s="261" t="s">
        <v>257</v>
      </c>
      <c r="D16" s="261" t="s">
        <v>257</v>
      </c>
      <c r="E16" s="261" t="s">
        <v>257</v>
      </c>
      <c r="F16" s="261" t="s">
        <v>257</v>
      </c>
      <c r="G16" s="261" t="s">
        <v>257</v>
      </c>
      <c r="H16" s="261" t="s">
        <v>257</v>
      </c>
      <c r="I16" s="261" t="s">
        <v>257</v>
      </c>
      <c r="J16" s="262" t="s">
        <v>257</v>
      </c>
      <c r="K16" s="262" t="s">
        <v>140</v>
      </c>
      <c r="L16" s="262" t="s">
        <v>140</v>
      </c>
      <c r="M16" s="262" t="s">
        <v>140</v>
      </c>
      <c r="N16" s="273"/>
      <c r="O16" s="264"/>
    </row>
    <row r="17" spans="1:15" ht="15.75" customHeight="1" x14ac:dyDescent="0.25">
      <c r="A17" s="330"/>
      <c r="B17" s="21" t="s">
        <v>108</v>
      </c>
      <c r="C17" s="261"/>
      <c r="D17" s="261"/>
      <c r="E17" s="262"/>
      <c r="F17" s="262"/>
      <c r="G17" s="262"/>
      <c r="H17" s="262"/>
      <c r="I17" s="262"/>
      <c r="J17" s="262"/>
      <c r="K17" s="262"/>
      <c r="L17" s="262"/>
      <c r="M17" s="262"/>
      <c r="N17" s="273"/>
      <c r="O17" s="264"/>
    </row>
    <row r="18" spans="1:15" ht="15.75" customHeight="1" x14ac:dyDescent="0.25">
      <c r="A18" s="330"/>
      <c r="B18" s="32" t="s">
        <v>54</v>
      </c>
      <c r="C18" s="261">
        <v>1199</v>
      </c>
      <c r="D18" s="261">
        <v>971</v>
      </c>
      <c r="E18" s="262">
        <v>813</v>
      </c>
      <c r="F18" s="262">
        <v>1084</v>
      </c>
      <c r="G18" s="262">
        <v>1283</v>
      </c>
      <c r="H18" s="262">
        <v>2870</v>
      </c>
      <c r="I18" s="262">
        <v>2549</v>
      </c>
      <c r="J18" s="262" t="s">
        <v>210</v>
      </c>
      <c r="K18" s="262" t="s">
        <v>140</v>
      </c>
      <c r="L18" s="262" t="s">
        <v>140</v>
      </c>
      <c r="M18" s="262" t="s">
        <v>140</v>
      </c>
      <c r="N18" s="273"/>
      <c r="O18" s="264"/>
    </row>
    <row r="19" spans="1:15" ht="15.75" customHeight="1" x14ac:dyDescent="0.25">
      <c r="A19" s="330"/>
      <c r="B19" s="18" t="s">
        <v>109</v>
      </c>
      <c r="C19" s="261"/>
      <c r="D19" s="261"/>
      <c r="E19" s="262"/>
      <c r="F19" s="262"/>
      <c r="G19" s="262"/>
      <c r="H19" s="262"/>
      <c r="I19" s="262"/>
      <c r="J19" s="262"/>
      <c r="K19" s="262"/>
      <c r="L19" s="262"/>
      <c r="M19" s="262"/>
      <c r="N19" s="273"/>
      <c r="O19" s="264"/>
    </row>
    <row r="20" spans="1:15" ht="15.75" customHeight="1" x14ac:dyDescent="0.25">
      <c r="A20" s="330"/>
      <c r="B20" s="32" t="s">
        <v>55</v>
      </c>
      <c r="C20" s="261">
        <v>14537</v>
      </c>
      <c r="D20" s="261">
        <v>16313</v>
      </c>
      <c r="E20" s="262">
        <v>15720</v>
      </c>
      <c r="F20" s="262">
        <v>12702</v>
      </c>
      <c r="G20" s="262">
        <v>13719</v>
      </c>
      <c r="H20" s="262">
        <v>13202</v>
      </c>
      <c r="I20" s="262">
        <v>13614</v>
      </c>
      <c r="J20" s="262" t="s">
        <v>210</v>
      </c>
      <c r="K20" s="262" t="s">
        <v>140</v>
      </c>
      <c r="L20" s="262" t="s">
        <v>140</v>
      </c>
      <c r="M20" s="262" t="s">
        <v>140</v>
      </c>
      <c r="N20" s="273"/>
      <c r="O20" s="264"/>
    </row>
    <row r="21" spans="1:15" ht="15.75" customHeight="1" x14ac:dyDescent="0.25">
      <c r="A21" s="16"/>
      <c r="B21" s="16" t="s">
        <v>110</v>
      </c>
      <c r="C21" s="265"/>
      <c r="D21" s="265"/>
      <c r="E21" s="266"/>
      <c r="F21" s="266"/>
      <c r="G21" s="266"/>
      <c r="H21" s="266"/>
      <c r="I21" s="266"/>
      <c r="J21" s="266"/>
      <c r="K21" s="266"/>
      <c r="L21" s="266"/>
      <c r="M21" s="266"/>
      <c r="N21" s="273"/>
      <c r="O21" s="264"/>
    </row>
    <row r="22" spans="1:15" ht="15.75" customHeight="1" x14ac:dyDescent="0.25">
      <c r="A22" s="329" t="s">
        <v>81</v>
      </c>
      <c r="B22" s="330"/>
      <c r="C22" s="261">
        <v>22490</v>
      </c>
      <c r="D22" s="261">
        <v>20820</v>
      </c>
      <c r="E22" s="262">
        <v>15479</v>
      </c>
      <c r="F22" s="262">
        <v>18341</v>
      </c>
      <c r="G22" s="262">
        <v>44273</v>
      </c>
      <c r="H22" s="263">
        <v>45145</v>
      </c>
      <c r="I22" s="263">
        <v>42554</v>
      </c>
      <c r="J22" s="269" t="s">
        <v>210</v>
      </c>
      <c r="K22" s="269" t="s">
        <v>140</v>
      </c>
      <c r="L22" s="269" t="s">
        <v>140</v>
      </c>
      <c r="M22" s="269" t="s">
        <v>140</v>
      </c>
      <c r="N22" s="273"/>
      <c r="O22" s="264"/>
    </row>
    <row r="23" spans="1:15" ht="15.75" customHeight="1" x14ac:dyDescent="0.25">
      <c r="A23" s="330" t="s">
        <v>111</v>
      </c>
      <c r="B23" s="330"/>
      <c r="C23" s="261"/>
      <c r="D23" s="261"/>
      <c r="E23" s="262"/>
      <c r="F23" s="262"/>
      <c r="G23" s="262"/>
      <c r="H23" s="262"/>
      <c r="I23" s="262"/>
      <c r="J23" s="262"/>
      <c r="K23" s="262"/>
      <c r="L23" s="262"/>
      <c r="M23" s="262"/>
      <c r="N23" s="273"/>
      <c r="O23" s="264"/>
    </row>
    <row r="24" spans="1:15" ht="15.75" customHeight="1" x14ac:dyDescent="0.25">
      <c r="A24" s="330"/>
      <c r="B24" s="32" t="s">
        <v>56</v>
      </c>
      <c r="C24" s="261" t="s">
        <v>210</v>
      </c>
      <c r="D24" s="261" t="s">
        <v>210</v>
      </c>
      <c r="E24" s="262" t="s">
        <v>210</v>
      </c>
      <c r="F24" s="262" t="s">
        <v>210</v>
      </c>
      <c r="G24" s="262" t="s">
        <v>210</v>
      </c>
      <c r="H24" s="262" t="s">
        <v>210</v>
      </c>
      <c r="I24" s="262" t="s">
        <v>210</v>
      </c>
      <c r="J24" s="262" t="s">
        <v>210</v>
      </c>
      <c r="K24" s="262" t="s">
        <v>140</v>
      </c>
      <c r="L24" s="262" t="s">
        <v>140</v>
      </c>
      <c r="M24" s="262" t="s">
        <v>140</v>
      </c>
      <c r="N24" s="273"/>
      <c r="O24" s="264"/>
    </row>
    <row r="25" spans="1:15" ht="15.75" customHeight="1" x14ac:dyDescent="0.25">
      <c r="A25" s="330"/>
      <c r="B25" s="18" t="s">
        <v>112</v>
      </c>
      <c r="C25" s="261"/>
      <c r="D25" s="261"/>
      <c r="E25" s="262"/>
      <c r="F25" s="262"/>
      <c r="G25" s="262"/>
      <c r="H25" s="262"/>
      <c r="I25" s="262"/>
      <c r="J25" s="262"/>
      <c r="K25" s="262"/>
      <c r="L25" s="262"/>
      <c r="M25" s="262"/>
      <c r="N25" s="273"/>
      <c r="O25" s="264"/>
    </row>
    <row r="26" spans="1:15" ht="15.75" customHeight="1" x14ac:dyDescent="0.25">
      <c r="A26" s="330"/>
      <c r="B26" s="32" t="s">
        <v>57</v>
      </c>
      <c r="C26" s="261">
        <v>11501</v>
      </c>
      <c r="D26" s="261">
        <v>10600</v>
      </c>
      <c r="E26" s="262">
        <v>7700</v>
      </c>
      <c r="F26" s="262">
        <v>11300</v>
      </c>
      <c r="G26" s="262">
        <v>35086</v>
      </c>
      <c r="H26" s="262">
        <v>37018</v>
      </c>
      <c r="I26" s="262">
        <v>33537</v>
      </c>
      <c r="J26" s="262" t="s">
        <v>210</v>
      </c>
      <c r="K26" s="262" t="s">
        <v>140</v>
      </c>
      <c r="L26" s="262" t="s">
        <v>140</v>
      </c>
      <c r="M26" s="262" t="s">
        <v>140</v>
      </c>
      <c r="N26" s="273"/>
      <c r="O26" s="264"/>
    </row>
    <row r="27" spans="1:15" ht="15.75" customHeight="1" x14ac:dyDescent="0.25">
      <c r="A27" s="330"/>
      <c r="B27" s="18" t="s">
        <v>113</v>
      </c>
      <c r="C27" s="261"/>
      <c r="D27" s="261"/>
      <c r="E27" s="262"/>
      <c r="F27" s="262"/>
      <c r="G27" s="262"/>
      <c r="H27" s="262"/>
      <c r="I27" s="262"/>
      <c r="J27" s="262"/>
      <c r="K27" s="262"/>
      <c r="L27" s="262"/>
      <c r="M27" s="262"/>
      <c r="N27" s="273"/>
      <c r="O27" s="264"/>
    </row>
    <row r="28" spans="1:15" ht="15.75" customHeight="1" x14ac:dyDescent="0.25">
      <c r="A28" s="330"/>
      <c r="B28" s="44" t="s">
        <v>144</v>
      </c>
      <c r="C28" s="261">
        <v>6702</v>
      </c>
      <c r="D28" s="261">
        <v>6996</v>
      </c>
      <c r="E28" s="262">
        <v>5399</v>
      </c>
      <c r="F28" s="262">
        <v>3133</v>
      </c>
      <c r="G28" s="262">
        <v>3643</v>
      </c>
      <c r="H28" s="267">
        <v>4333</v>
      </c>
      <c r="I28" s="267">
        <v>2855</v>
      </c>
      <c r="J28" s="268" t="s">
        <v>210</v>
      </c>
      <c r="K28" s="268" t="s">
        <v>140</v>
      </c>
      <c r="L28" s="268" t="s">
        <v>140</v>
      </c>
      <c r="M28" s="268" t="s">
        <v>140</v>
      </c>
      <c r="N28" s="273"/>
      <c r="O28" s="264"/>
    </row>
    <row r="29" spans="1:15" ht="15.75" customHeight="1" x14ac:dyDescent="0.25">
      <c r="A29" s="330"/>
      <c r="B29" s="45" t="s">
        <v>143</v>
      </c>
      <c r="C29" s="261"/>
      <c r="D29" s="261"/>
      <c r="E29" s="262"/>
      <c r="F29" s="262"/>
      <c r="G29" s="262"/>
      <c r="H29" s="262"/>
      <c r="I29" s="262"/>
      <c r="J29" s="262"/>
      <c r="K29" s="262"/>
      <c r="L29" s="262"/>
      <c r="M29" s="262"/>
      <c r="N29" s="273"/>
      <c r="O29" s="264"/>
    </row>
    <row r="30" spans="1:15" ht="15.75" customHeight="1" x14ac:dyDescent="0.25">
      <c r="A30" s="330"/>
      <c r="B30" s="32" t="s">
        <v>58</v>
      </c>
      <c r="C30" s="261">
        <v>4287</v>
      </c>
      <c r="D30" s="261">
        <v>3224</v>
      </c>
      <c r="E30" s="262">
        <v>2380</v>
      </c>
      <c r="F30" s="262">
        <v>3908</v>
      </c>
      <c r="G30" s="262">
        <v>5543</v>
      </c>
      <c r="H30" s="267">
        <v>3792</v>
      </c>
      <c r="I30" s="267">
        <v>6160</v>
      </c>
      <c r="J30" s="268" t="s">
        <v>210</v>
      </c>
      <c r="K30" s="268" t="s">
        <v>140</v>
      </c>
      <c r="L30" s="268" t="s">
        <v>140</v>
      </c>
      <c r="M30" s="268" t="s">
        <v>140</v>
      </c>
      <c r="N30" s="273"/>
      <c r="O30" s="264"/>
    </row>
    <row r="31" spans="1:15" ht="15.75" customHeight="1" x14ac:dyDescent="0.25">
      <c r="A31" s="29"/>
      <c r="B31" s="29" t="s">
        <v>114</v>
      </c>
      <c r="C31" s="288"/>
      <c r="D31" s="288"/>
      <c r="E31" s="289"/>
      <c r="F31" s="289"/>
      <c r="G31" s="289"/>
      <c r="H31" s="289"/>
      <c r="I31" s="289"/>
      <c r="J31" s="289"/>
      <c r="K31" s="289"/>
      <c r="L31" s="289"/>
      <c r="M31" s="289"/>
      <c r="N31" s="273"/>
      <c r="O31" s="264"/>
    </row>
    <row r="32" spans="1:15" ht="15.75" customHeight="1" x14ac:dyDescent="0.25">
      <c r="A32" s="336" t="s">
        <v>59</v>
      </c>
      <c r="B32" s="337"/>
      <c r="C32" s="290">
        <v>83064</v>
      </c>
      <c r="D32" s="290">
        <v>82291</v>
      </c>
      <c r="E32" s="290">
        <v>82515</v>
      </c>
      <c r="F32" s="290">
        <v>86480</v>
      </c>
      <c r="G32" s="290">
        <v>114977</v>
      </c>
      <c r="H32" s="291">
        <v>101213</v>
      </c>
      <c r="I32" s="291">
        <v>96574</v>
      </c>
      <c r="J32" s="292" t="s">
        <v>210</v>
      </c>
      <c r="K32" s="292" t="s">
        <v>140</v>
      </c>
      <c r="L32" s="292" t="s">
        <v>140</v>
      </c>
      <c r="M32" s="292" t="s">
        <v>140</v>
      </c>
      <c r="N32" s="273"/>
      <c r="O32" s="264"/>
    </row>
    <row r="33" spans="1:15" ht="15.75" customHeight="1" x14ac:dyDescent="0.25">
      <c r="A33" s="124" t="s">
        <v>21</v>
      </c>
      <c r="B33" s="123"/>
      <c r="C33" s="293"/>
      <c r="D33" s="293"/>
      <c r="E33" s="293"/>
      <c r="F33" s="293"/>
      <c r="G33" s="293"/>
      <c r="H33" s="293"/>
      <c r="I33" s="293"/>
      <c r="J33" s="293"/>
      <c r="K33" s="293"/>
      <c r="L33" s="293"/>
      <c r="M33" s="293"/>
      <c r="N33" s="273"/>
      <c r="O33" s="264"/>
    </row>
    <row r="34" spans="1:15" ht="15.75" customHeight="1" x14ac:dyDescent="0.25">
      <c r="A34" s="126"/>
      <c r="B34" s="45"/>
      <c r="C34" s="40"/>
      <c r="D34" s="40"/>
      <c r="E34" s="40"/>
      <c r="F34" s="40"/>
      <c r="G34" s="40"/>
      <c r="H34" s="40"/>
      <c r="I34" s="40"/>
      <c r="J34" s="40"/>
      <c r="K34" s="40"/>
      <c r="L34" s="40"/>
      <c r="M34" s="40"/>
      <c r="N34" s="168"/>
    </row>
    <row r="35" spans="1:15" ht="15.75" customHeight="1" x14ac:dyDescent="0.25">
      <c r="A35" s="137"/>
      <c r="B35" s="137"/>
      <c r="C35" s="169">
        <v>2010</v>
      </c>
      <c r="D35" s="169">
        <v>2011</v>
      </c>
      <c r="E35" s="169">
        <v>2012</v>
      </c>
      <c r="F35" s="169">
        <v>2013</v>
      </c>
      <c r="G35" s="169">
        <v>2014</v>
      </c>
      <c r="H35" s="169">
        <v>2015</v>
      </c>
      <c r="I35" s="169">
        <v>2016</v>
      </c>
      <c r="J35" s="169">
        <v>2017</v>
      </c>
      <c r="K35" s="169">
        <v>2018</v>
      </c>
      <c r="L35" s="169">
        <v>2019</v>
      </c>
      <c r="M35" s="169">
        <v>2020</v>
      </c>
      <c r="N35" s="168"/>
    </row>
    <row r="36" spans="1:15" ht="15.75" customHeight="1" x14ac:dyDescent="0.25">
      <c r="A36" s="12"/>
      <c r="B36" s="12"/>
      <c r="C36" s="129">
        <v>40633</v>
      </c>
      <c r="D36" s="129">
        <v>40999</v>
      </c>
      <c r="E36" s="129">
        <v>41364</v>
      </c>
      <c r="F36" s="129">
        <v>41729</v>
      </c>
      <c r="G36" s="129">
        <v>42094</v>
      </c>
      <c r="H36" s="129">
        <v>42460</v>
      </c>
      <c r="I36" s="129">
        <v>42825</v>
      </c>
      <c r="J36" s="129">
        <v>43190</v>
      </c>
      <c r="K36" s="129">
        <v>43555</v>
      </c>
      <c r="L36" s="129">
        <v>43921</v>
      </c>
      <c r="M36" s="129">
        <v>44286</v>
      </c>
      <c r="N36" s="168"/>
    </row>
    <row r="37" spans="1:15" ht="15.75" customHeight="1" x14ac:dyDescent="0.25">
      <c r="A37" s="26"/>
      <c r="B37" s="26"/>
      <c r="C37" s="133" t="s">
        <v>192</v>
      </c>
      <c r="D37" s="133" t="s">
        <v>192</v>
      </c>
      <c r="E37" s="133" t="s">
        <v>192</v>
      </c>
      <c r="F37" s="133" t="s">
        <v>192</v>
      </c>
      <c r="G37" s="133" t="s">
        <v>192</v>
      </c>
      <c r="H37" s="133" t="s">
        <v>192</v>
      </c>
      <c r="I37" s="133" t="s">
        <v>192</v>
      </c>
      <c r="J37" s="133" t="s">
        <v>193</v>
      </c>
      <c r="K37" s="133" t="s">
        <v>193</v>
      </c>
      <c r="L37" s="133" t="s">
        <v>193</v>
      </c>
      <c r="M37" s="133" t="s">
        <v>193</v>
      </c>
      <c r="N37" s="168"/>
    </row>
    <row r="38" spans="1:15" ht="15.75" customHeight="1" x14ac:dyDescent="0.25">
      <c r="A38" s="332" t="s">
        <v>63</v>
      </c>
      <c r="B38" s="333"/>
      <c r="C38" s="28"/>
      <c r="D38" s="28"/>
      <c r="E38" s="28"/>
      <c r="F38" s="28"/>
      <c r="G38" s="28"/>
      <c r="H38" s="40"/>
      <c r="I38" s="40"/>
      <c r="J38" s="40"/>
      <c r="K38" s="40"/>
      <c r="L38" s="40"/>
      <c r="M38" s="40"/>
      <c r="N38" s="168"/>
    </row>
    <row r="39" spans="1:15" ht="15.75" customHeight="1" x14ac:dyDescent="0.25">
      <c r="A39" s="334" t="s">
        <v>202</v>
      </c>
      <c r="B39" s="335"/>
      <c r="C39" s="28"/>
      <c r="D39" s="28"/>
      <c r="E39" s="28"/>
      <c r="F39" s="28"/>
      <c r="G39" s="28"/>
      <c r="H39" s="40"/>
      <c r="I39" s="40"/>
      <c r="J39" s="40"/>
      <c r="K39" s="40"/>
      <c r="L39" s="40"/>
      <c r="M39" s="40"/>
      <c r="N39" s="168"/>
    </row>
    <row r="40" spans="1:15" ht="17.25" customHeight="1" x14ac:dyDescent="0.25">
      <c r="A40" s="329" t="s">
        <v>70</v>
      </c>
      <c r="B40" s="330"/>
      <c r="C40" s="261">
        <v>139716</v>
      </c>
      <c r="D40" s="261">
        <v>138622</v>
      </c>
      <c r="E40" s="262">
        <v>139654</v>
      </c>
      <c r="F40" s="262">
        <v>143730</v>
      </c>
      <c r="G40" s="262">
        <v>147381</v>
      </c>
      <c r="H40" s="262">
        <v>146301</v>
      </c>
      <c r="I40" s="262">
        <v>154561</v>
      </c>
      <c r="J40" s="262" t="s">
        <v>210</v>
      </c>
      <c r="K40" s="262" t="s">
        <v>140</v>
      </c>
      <c r="L40" s="262" t="s">
        <v>140</v>
      </c>
      <c r="M40" s="262" t="s">
        <v>140</v>
      </c>
      <c r="N40" s="273"/>
    </row>
    <row r="41" spans="1:15" ht="14.25" customHeight="1" x14ac:dyDescent="0.25">
      <c r="A41" s="20" t="s">
        <v>22</v>
      </c>
      <c r="B41" s="18"/>
      <c r="C41" s="261"/>
      <c r="D41" s="261"/>
      <c r="E41" s="262"/>
      <c r="F41" s="262"/>
      <c r="G41" s="262"/>
      <c r="H41" s="262"/>
      <c r="I41" s="262"/>
      <c r="J41" s="262"/>
      <c r="K41" s="262"/>
      <c r="L41" s="262"/>
      <c r="M41" s="262"/>
      <c r="N41" s="273"/>
    </row>
    <row r="42" spans="1:15" ht="14.25" customHeight="1" x14ac:dyDescent="0.25">
      <c r="A42" s="330"/>
      <c r="B42" s="32" t="s">
        <v>60</v>
      </c>
      <c r="C42" s="261">
        <v>37143</v>
      </c>
      <c r="D42" s="261">
        <v>37143</v>
      </c>
      <c r="E42" s="262">
        <v>37143</v>
      </c>
      <c r="F42" s="262">
        <v>37143</v>
      </c>
      <c r="G42" s="262">
        <v>37143</v>
      </c>
      <c r="H42" s="262">
        <v>37143</v>
      </c>
      <c r="I42" s="262">
        <v>37143</v>
      </c>
      <c r="J42" s="262" t="s">
        <v>210</v>
      </c>
      <c r="K42" s="262" t="s">
        <v>140</v>
      </c>
      <c r="L42" s="262" t="s">
        <v>140</v>
      </c>
      <c r="M42" s="262" t="s">
        <v>140</v>
      </c>
      <c r="N42" s="273"/>
    </row>
    <row r="43" spans="1:15" ht="14.25" customHeight="1" x14ac:dyDescent="0.25">
      <c r="A43" s="330"/>
      <c r="B43" s="18" t="s">
        <v>115</v>
      </c>
      <c r="C43" s="261"/>
      <c r="D43" s="261"/>
      <c r="E43" s="262"/>
      <c r="F43" s="262"/>
      <c r="G43" s="262"/>
      <c r="H43" s="262"/>
      <c r="I43" s="262"/>
      <c r="J43" s="262"/>
      <c r="K43" s="262"/>
      <c r="L43" s="262"/>
      <c r="M43" s="262"/>
      <c r="N43" s="273"/>
    </row>
    <row r="44" spans="1:15" ht="14.25" customHeight="1" x14ac:dyDescent="0.25">
      <c r="A44" s="330"/>
      <c r="B44" s="32" t="s">
        <v>61</v>
      </c>
      <c r="C44" s="261">
        <v>35358</v>
      </c>
      <c r="D44" s="261">
        <v>35358</v>
      </c>
      <c r="E44" s="262">
        <v>35358</v>
      </c>
      <c r="F44" s="262">
        <v>35358</v>
      </c>
      <c r="G44" s="262">
        <v>35358</v>
      </c>
      <c r="H44" s="262">
        <v>35358</v>
      </c>
      <c r="I44" s="262">
        <v>35358</v>
      </c>
      <c r="J44" s="262" t="s">
        <v>210</v>
      </c>
      <c r="K44" s="262" t="s">
        <v>140</v>
      </c>
      <c r="L44" s="262" t="s">
        <v>140</v>
      </c>
      <c r="M44" s="262" t="s">
        <v>140</v>
      </c>
      <c r="N44" s="273"/>
    </row>
    <row r="45" spans="1:15" ht="14.25" customHeight="1" x14ac:dyDescent="0.25">
      <c r="A45" s="330"/>
      <c r="B45" s="18" t="s">
        <v>116</v>
      </c>
      <c r="C45" s="261"/>
      <c r="D45" s="261"/>
      <c r="E45" s="262"/>
      <c r="F45" s="262"/>
      <c r="G45" s="262"/>
      <c r="H45" s="262"/>
      <c r="I45" s="262"/>
      <c r="J45" s="262"/>
      <c r="K45" s="262"/>
      <c r="L45" s="262"/>
      <c r="M45" s="262"/>
      <c r="N45" s="273"/>
    </row>
    <row r="46" spans="1:15" ht="14.25" customHeight="1" x14ac:dyDescent="0.25">
      <c r="A46" s="330"/>
      <c r="B46" s="32" t="s">
        <v>62</v>
      </c>
      <c r="C46" s="261">
        <v>79140</v>
      </c>
      <c r="D46" s="261">
        <v>78051</v>
      </c>
      <c r="E46" s="262">
        <v>79085</v>
      </c>
      <c r="F46" s="262">
        <v>83169</v>
      </c>
      <c r="G46" s="262">
        <v>86829</v>
      </c>
      <c r="H46" s="262">
        <v>88548</v>
      </c>
      <c r="I46" s="262">
        <v>88801</v>
      </c>
      <c r="J46" s="262" t="s">
        <v>210</v>
      </c>
      <c r="K46" s="262" t="s">
        <v>140</v>
      </c>
      <c r="L46" s="262" t="s">
        <v>140</v>
      </c>
      <c r="M46" s="262" t="s">
        <v>140</v>
      </c>
      <c r="N46" s="273"/>
    </row>
    <row r="47" spans="1:15" ht="14.25" customHeight="1" x14ac:dyDescent="0.25">
      <c r="A47" s="330"/>
      <c r="B47" s="18" t="s">
        <v>117</v>
      </c>
      <c r="C47" s="261"/>
      <c r="D47" s="261"/>
      <c r="E47" s="262"/>
      <c r="F47" s="262"/>
      <c r="G47" s="262"/>
      <c r="H47" s="262"/>
      <c r="I47" s="262"/>
      <c r="J47" s="262"/>
      <c r="K47" s="262"/>
      <c r="L47" s="262"/>
      <c r="M47" s="262"/>
      <c r="N47" s="273"/>
    </row>
    <row r="48" spans="1:15" ht="14.25" customHeight="1" x14ac:dyDescent="0.25">
      <c r="A48" s="330"/>
      <c r="B48" s="32" t="s">
        <v>64</v>
      </c>
      <c r="C48" s="261">
        <v>-11925</v>
      </c>
      <c r="D48" s="261">
        <v>-11930</v>
      </c>
      <c r="E48" s="262">
        <v>-11932</v>
      </c>
      <c r="F48" s="262">
        <v>-11940</v>
      </c>
      <c r="G48" s="262">
        <v>-11949</v>
      </c>
      <c r="H48" s="262">
        <v>-14748</v>
      </c>
      <c r="I48" s="262">
        <v>-6741</v>
      </c>
      <c r="J48" s="262" t="s">
        <v>210</v>
      </c>
      <c r="K48" s="262" t="s">
        <v>140</v>
      </c>
      <c r="L48" s="262" t="s">
        <v>140</v>
      </c>
      <c r="M48" s="262" t="s">
        <v>140</v>
      </c>
      <c r="N48" s="273"/>
    </row>
    <row r="49" spans="1:14" ht="14.25" customHeight="1" x14ac:dyDescent="0.25">
      <c r="A49" s="16"/>
      <c r="B49" s="16" t="s">
        <v>118</v>
      </c>
      <c r="C49" s="265"/>
      <c r="D49" s="265"/>
      <c r="E49" s="266"/>
      <c r="F49" s="266"/>
      <c r="G49" s="266"/>
      <c r="H49" s="266"/>
      <c r="I49" s="266"/>
      <c r="J49" s="266"/>
      <c r="K49" s="266"/>
      <c r="L49" s="266"/>
      <c r="M49" s="266"/>
      <c r="N49" s="273"/>
    </row>
    <row r="50" spans="1:14" ht="14.25" customHeight="1" x14ac:dyDescent="0.25">
      <c r="A50" s="322" t="s">
        <v>404</v>
      </c>
      <c r="B50" s="323"/>
      <c r="C50" s="261">
        <v>-18782</v>
      </c>
      <c r="D50" s="261">
        <v>-20624</v>
      </c>
      <c r="E50" s="262">
        <v>-9609</v>
      </c>
      <c r="F50" s="262">
        <v>5205</v>
      </c>
      <c r="G50" s="262">
        <v>21833</v>
      </c>
      <c r="H50" s="262">
        <v>11018</v>
      </c>
      <c r="I50" s="262">
        <v>10792</v>
      </c>
      <c r="J50" s="262" t="s">
        <v>210</v>
      </c>
      <c r="K50" s="262" t="s">
        <v>140</v>
      </c>
      <c r="L50" s="262" t="s">
        <v>140</v>
      </c>
      <c r="M50" s="262" t="s">
        <v>140</v>
      </c>
      <c r="N50" s="273"/>
    </row>
    <row r="51" spans="1:14" ht="14.25" customHeight="1" x14ac:dyDescent="0.25">
      <c r="A51" s="330" t="s">
        <v>75</v>
      </c>
      <c r="B51" s="330"/>
      <c r="C51" s="261"/>
      <c r="D51" s="261"/>
      <c r="E51" s="262"/>
      <c r="F51" s="262"/>
      <c r="G51" s="262"/>
      <c r="H51" s="262"/>
      <c r="I51" s="262"/>
      <c r="J51" s="262"/>
      <c r="K51" s="262"/>
      <c r="L51" s="262"/>
      <c r="M51" s="262"/>
      <c r="N51" s="273"/>
    </row>
    <row r="52" spans="1:14" ht="14.25" customHeight="1" x14ac:dyDescent="0.25">
      <c r="A52" s="330"/>
      <c r="B52" s="43" t="s">
        <v>126</v>
      </c>
      <c r="C52" s="294">
        <v>1287</v>
      </c>
      <c r="D52" s="294">
        <v>2171</v>
      </c>
      <c r="E52" s="262">
        <v>4226</v>
      </c>
      <c r="F52" s="262">
        <v>6317</v>
      </c>
      <c r="G52" s="262">
        <v>8643</v>
      </c>
      <c r="H52" s="262">
        <v>5206</v>
      </c>
      <c r="I52" s="262">
        <v>7451</v>
      </c>
      <c r="J52" s="262" t="s">
        <v>210</v>
      </c>
      <c r="K52" s="262" t="s">
        <v>140</v>
      </c>
      <c r="L52" s="262" t="s">
        <v>140</v>
      </c>
      <c r="M52" s="262" t="s">
        <v>140</v>
      </c>
      <c r="N52" s="273"/>
    </row>
    <row r="53" spans="1:14" ht="14.25" customHeight="1" x14ac:dyDescent="0.25">
      <c r="A53" s="330"/>
      <c r="B53" s="41" t="s">
        <v>76</v>
      </c>
      <c r="C53" s="294"/>
      <c r="D53" s="294"/>
      <c r="E53" s="262"/>
      <c r="F53" s="262"/>
      <c r="G53" s="262"/>
      <c r="H53" s="262"/>
      <c r="I53" s="262"/>
      <c r="J53" s="262"/>
      <c r="K53" s="262"/>
      <c r="L53" s="262"/>
      <c r="M53" s="262"/>
      <c r="N53" s="273"/>
    </row>
    <row r="54" spans="1:14" ht="14.25" customHeight="1" x14ac:dyDescent="0.25">
      <c r="A54" s="330"/>
      <c r="B54" s="42" t="s">
        <v>0</v>
      </c>
      <c r="C54" s="294">
        <v>-18570</v>
      </c>
      <c r="D54" s="294">
        <v>-20850</v>
      </c>
      <c r="E54" s="262">
        <v>-12672</v>
      </c>
      <c r="F54" s="262">
        <v>-501</v>
      </c>
      <c r="G54" s="262">
        <v>14270</v>
      </c>
      <c r="H54" s="262">
        <v>6551</v>
      </c>
      <c r="I54" s="262">
        <v>3879</v>
      </c>
      <c r="J54" s="262" t="s">
        <v>210</v>
      </c>
      <c r="K54" s="262" t="s">
        <v>140</v>
      </c>
      <c r="L54" s="262" t="s">
        <v>140</v>
      </c>
      <c r="M54" s="262" t="s">
        <v>140</v>
      </c>
      <c r="N54" s="273"/>
    </row>
    <row r="55" spans="1:14" ht="14.25" customHeight="1" x14ac:dyDescent="0.25">
      <c r="A55" s="330"/>
      <c r="B55" s="45" t="s">
        <v>77</v>
      </c>
      <c r="C55" s="294"/>
      <c r="D55" s="294"/>
      <c r="E55" s="262"/>
      <c r="F55" s="262"/>
      <c r="G55" s="262"/>
      <c r="H55" s="262"/>
      <c r="I55" s="262"/>
      <c r="J55" s="262"/>
      <c r="K55" s="262"/>
      <c r="L55" s="262"/>
      <c r="M55" s="262"/>
      <c r="N55" s="273"/>
    </row>
    <row r="56" spans="1:14" x14ac:dyDescent="0.25">
      <c r="A56" s="330"/>
      <c r="B56" s="44" t="s">
        <v>145</v>
      </c>
      <c r="C56" s="294">
        <v>-1499</v>
      </c>
      <c r="D56" s="294">
        <v>-1945</v>
      </c>
      <c r="E56" s="262">
        <v>-1163</v>
      </c>
      <c r="F56" s="262">
        <v>-611</v>
      </c>
      <c r="G56" s="262">
        <v>-1080</v>
      </c>
      <c r="H56" s="262">
        <v>-739</v>
      </c>
      <c r="I56" s="262">
        <v>-538</v>
      </c>
      <c r="J56" s="262" t="s">
        <v>210</v>
      </c>
      <c r="K56" s="262" t="s">
        <v>140</v>
      </c>
      <c r="L56" s="262" t="s">
        <v>140</v>
      </c>
      <c r="M56" s="262" t="s">
        <v>140</v>
      </c>
      <c r="N56" s="273"/>
    </row>
    <row r="57" spans="1:14" ht="14.25" customHeight="1" x14ac:dyDescent="0.25">
      <c r="A57" s="38"/>
      <c r="B57" s="46" t="s">
        <v>146</v>
      </c>
      <c r="C57" s="295"/>
      <c r="D57" s="295"/>
      <c r="E57" s="266"/>
      <c r="F57" s="266"/>
      <c r="G57" s="266"/>
      <c r="H57" s="266"/>
      <c r="I57" s="266"/>
      <c r="J57" s="266"/>
      <c r="K57" s="266"/>
      <c r="L57" s="266"/>
      <c r="M57" s="266"/>
      <c r="N57" s="273"/>
    </row>
    <row r="58" spans="1:14" ht="14.25" customHeight="1" x14ac:dyDescent="0.25">
      <c r="A58" s="322" t="s">
        <v>405</v>
      </c>
      <c r="B58" s="323"/>
      <c r="C58" s="261">
        <v>1092</v>
      </c>
      <c r="D58" s="261">
        <v>1025</v>
      </c>
      <c r="E58" s="262">
        <v>1266</v>
      </c>
      <c r="F58" s="262">
        <v>1408</v>
      </c>
      <c r="G58" s="262">
        <v>1734</v>
      </c>
      <c r="H58" s="262">
        <v>1589</v>
      </c>
      <c r="I58" s="262">
        <v>1813</v>
      </c>
      <c r="J58" s="262" t="s">
        <v>210</v>
      </c>
      <c r="K58" s="262" t="s">
        <v>140</v>
      </c>
      <c r="L58" s="262" t="s">
        <v>140</v>
      </c>
      <c r="M58" s="262" t="s">
        <v>140</v>
      </c>
      <c r="N58" s="273"/>
    </row>
    <row r="59" spans="1:14" ht="14.25" customHeight="1" x14ac:dyDescent="0.25">
      <c r="A59" s="340" t="s">
        <v>78</v>
      </c>
      <c r="B59" s="340"/>
      <c r="C59" s="265"/>
      <c r="D59" s="265"/>
      <c r="E59" s="266"/>
      <c r="F59" s="266"/>
      <c r="G59" s="266"/>
      <c r="H59" s="266"/>
      <c r="I59" s="266"/>
      <c r="J59" s="266"/>
      <c r="K59" s="266"/>
      <c r="L59" s="266"/>
      <c r="M59" s="266"/>
      <c r="N59" s="273"/>
    </row>
    <row r="60" spans="1:14" ht="14.25" customHeight="1" x14ac:dyDescent="0.25">
      <c r="A60" s="338" t="s">
        <v>204</v>
      </c>
      <c r="B60" s="339"/>
      <c r="C60" s="290">
        <v>122025</v>
      </c>
      <c r="D60" s="290">
        <v>119023</v>
      </c>
      <c r="E60" s="290">
        <v>131311</v>
      </c>
      <c r="F60" s="290">
        <v>150344</v>
      </c>
      <c r="G60" s="290">
        <v>170949</v>
      </c>
      <c r="H60" s="290">
        <v>158908</v>
      </c>
      <c r="I60" s="290">
        <v>167167</v>
      </c>
      <c r="J60" s="290" t="s">
        <v>210</v>
      </c>
      <c r="K60" s="290" t="s">
        <v>140</v>
      </c>
      <c r="L60" s="290" t="s">
        <v>140</v>
      </c>
      <c r="M60" s="290" t="s">
        <v>140</v>
      </c>
      <c r="N60" s="273"/>
    </row>
    <row r="61" spans="1:14" ht="14.25" customHeight="1" x14ac:dyDescent="0.25">
      <c r="A61" s="124" t="s">
        <v>203</v>
      </c>
      <c r="B61" s="123"/>
      <c r="C61" s="293"/>
      <c r="D61" s="293"/>
      <c r="E61" s="293"/>
      <c r="F61" s="293"/>
      <c r="G61" s="293"/>
      <c r="H61" s="293"/>
      <c r="I61" s="293"/>
      <c r="J61" s="293"/>
      <c r="K61" s="293"/>
      <c r="L61" s="293"/>
      <c r="M61" s="293"/>
      <c r="N61" s="273"/>
    </row>
    <row r="62" spans="1:14" ht="14.25" customHeight="1" x14ac:dyDescent="0.25">
      <c r="A62" s="127"/>
      <c r="B62" s="128"/>
      <c r="C62" s="296"/>
      <c r="D62" s="296"/>
      <c r="E62" s="296"/>
      <c r="F62" s="296"/>
      <c r="G62" s="296"/>
      <c r="H62" s="296"/>
      <c r="I62" s="296"/>
      <c r="J62" s="296"/>
      <c r="K62" s="296"/>
      <c r="L62" s="296"/>
      <c r="M62" s="296"/>
      <c r="N62" s="273"/>
    </row>
    <row r="63" spans="1:14" ht="14.25" customHeight="1" x14ac:dyDescent="0.25">
      <c r="A63" s="338" t="s">
        <v>383</v>
      </c>
      <c r="B63" s="339"/>
      <c r="C63" s="297">
        <v>205090</v>
      </c>
      <c r="D63" s="297">
        <v>201315</v>
      </c>
      <c r="E63" s="297">
        <v>213826</v>
      </c>
      <c r="F63" s="297">
        <v>236825</v>
      </c>
      <c r="G63" s="297">
        <v>285927</v>
      </c>
      <c r="H63" s="297">
        <v>260122</v>
      </c>
      <c r="I63" s="297">
        <v>263742</v>
      </c>
      <c r="J63" s="297" t="s">
        <v>210</v>
      </c>
      <c r="K63" s="297" t="s">
        <v>140</v>
      </c>
      <c r="L63" s="297" t="s">
        <v>140</v>
      </c>
      <c r="M63" s="297" t="s">
        <v>140</v>
      </c>
      <c r="N63" s="273"/>
    </row>
    <row r="64" spans="1:14" ht="14.25" customHeight="1" x14ac:dyDescent="0.25">
      <c r="A64" s="30" t="s">
        <v>23</v>
      </c>
      <c r="B64" s="123"/>
      <c r="C64" s="274"/>
      <c r="D64" s="274"/>
      <c r="E64" s="274"/>
      <c r="F64" s="274"/>
      <c r="G64" s="274"/>
      <c r="H64" s="274"/>
      <c r="I64" s="274"/>
      <c r="J64" s="274"/>
      <c r="K64" s="274"/>
      <c r="L64" s="274"/>
      <c r="M64" s="274"/>
      <c r="N64" s="273"/>
    </row>
    <row r="65" spans="1:15" s="8" customFormat="1" ht="14.25" customHeight="1" x14ac:dyDescent="0.25">
      <c r="A65" s="126"/>
      <c r="B65" s="45"/>
      <c r="C65" s="40"/>
      <c r="D65" s="40"/>
      <c r="E65" s="40"/>
      <c r="F65" s="40"/>
      <c r="G65" s="40"/>
      <c r="H65" s="40"/>
      <c r="I65" s="40"/>
      <c r="J65" s="40"/>
      <c r="K65" s="40"/>
      <c r="L65" s="40"/>
      <c r="M65" s="40"/>
      <c r="N65" s="172"/>
    </row>
    <row r="66" spans="1:15" s="8" customFormat="1" ht="15" customHeight="1" x14ac:dyDescent="0.25">
      <c r="A66" s="25"/>
      <c r="B66" s="25"/>
      <c r="C66" s="171"/>
      <c r="D66" s="171"/>
      <c r="E66" s="171"/>
      <c r="F66" s="171"/>
      <c r="G66" s="171"/>
      <c r="H66" s="171"/>
      <c r="I66" s="171"/>
      <c r="J66" s="171"/>
      <c r="K66" s="171"/>
      <c r="L66" s="171"/>
      <c r="M66" s="171"/>
      <c r="N66" s="172"/>
    </row>
    <row r="67" spans="1:15" ht="15.75" customHeight="1" x14ac:dyDescent="0.25">
      <c r="A67" s="137"/>
      <c r="B67" s="137"/>
      <c r="C67" s="169">
        <v>2010</v>
      </c>
      <c r="D67" s="169">
        <v>2011</v>
      </c>
      <c r="E67" s="169">
        <v>2012</v>
      </c>
      <c r="F67" s="169">
        <v>2013</v>
      </c>
      <c r="G67" s="169">
        <v>2014</v>
      </c>
      <c r="H67" s="169">
        <v>2015</v>
      </c>
      <c r="I67" s="169">
        <v>2016</v>
      </c>
      <c r="J67" s="169">
        <v>2017</v>
      </c>
      <c r="K67" s="169">
        <v>2018</v>
      </c>
      <c r="L67" s="169">
        <v>2019</v>
      </c>
      <c r="M67" s="169">
        <v>2020</v>
      </c>
      <c r="N67" s="168"/>
    </row>
    <row r="68" spans="1:15" ht="15.75" customHeight="1" x14ac:dyDescent="0.25">
      <c r="A68" s="12"/>
      <c r="B68" s="12"/>
      <c r="C68" s="129">
        <v>40633</v>
      </c>
      <c r="D68" s="129">
        <v>40999</v>
      </c>
      <c r="E68" s="129">
        <v>41364</v>
      </c>
      <c r="F68" s="129">
        <v>41729</v>
      </c>
      <c r="G68" s="129">
        <v>42094</v>
      </c>
      <c r="H68" s="129">
        <v>42460</v>
      </c>
      <c r="I68" s="129">
        <v>42825</v>
      </c>
      <c r="J68" s="129">
        <v>43190</v>
      </c>
      <c r="K68" s="129">
        <v>43555</v>
      </c>
      <c r="L68" s="129">
        <v>43921</v>
      </c>
      <c r="M68" s="129">
        <v>44286</v>
      </c>
      <c r="N68" s="168"/>
    </row>
    <row r="69" spans="1:15" ht="15.75" customHeight="1" x14ac:dyDescent="0.25">
      <c r="A69" s="26"/>
      <c r="B69" s="26"/>
      <c r="C69" s="133" t="s">
        <v>192</v>
      </c>
      <c r="D69" s="133" t="s">
        <v>192</v>
      </c>
      <c r="E69" s="133" t="s">
        <v>192</v>
      </c>
      <c r="F69" s="133" t="s">
        <v>192</v>
      </c>
      <c r="G69" s="133" t="s">
        <v>192</v>
      </c>
      <c r="H69" s="133" t="s">
        <v>193</v>
      </c>
      <c r="I69" s="133" t="s">
        <v>193</v>
      </c>
      <c r="J69" s="133" t="s">
        <v>193</v>
      </c>
      <c r="K69" s="133" t="s">
        <v>193</v>
      </c>
      <c r="L69" s="133" t="s">
        <v>193</v>
      </c>
      <c r="M69" s="133" t="s">
        <v>193</v>
      </c>
      <c r="N69" s="168"/>
    </row>
    <row r="70" spans="1:15" ht="15.75" customHeight="1" x14ac:dyDescent="0.25">
      <c r="A70" s="329" t="s">
        <v>384</v>
      </c>
      <c r="B70" s="330"/>
      <c r="C70" s="27"/>
      <c r="D70" s="27"/>
      <c r="E70" s="27"/>
      <c r="F70" s="27"/>
      <c r="G70" s="27"/>
      <c r="H70" s="27"/>
      <c r="I70" s="27"/>
      <c r="J70" s="48"/>
      <c r="K70" s="48"/>
      <c r="L70" s="48"/>
      <c r="M70" s="48"/>
      <c r="N70" s="168"/>
    </row>
    <row r="71" spans="1:15" ht="15.75" customHeight="1" x14ac:dyDescent="0.25">
      <c r="A71" s="334" t="s">
        <v>235</v>
      </c>
      <c r="B71" s="335"/>
      <c r="C71" s="28"/>
      <c r="D71" s="28"/>
      <c r="E71" s="28"/>
      <c r="F71" s="28"/>
      <c r="G71" s="28"/>
      <c r="H71" s="28"/>
      <c r="I71" s="28"/>
      <c r="J71" s="40"/>
      <c r="K71" s="40"/>
      <c r="L71" s="40"/>
      <c r="M71" s="40"/>
      <c r="N71" s="168"/>
    </row>
    <row r="72" spans="1:15" ht="15.75" customHeight="1" x14ac:dyDescent="0.25">
      <c r="A72" s="329" t="s">
        <v>385</v>
      </c>
      <c r="B72" s="329"/>
      <c r="C72" s="261" t="s">
        <v>234</v>
      </c>
      <c r="D72" s="261" t="s">
        <v>234</v>
      </c>
      <c r="E72" s="261" t="s">
        <v>234</v>
      </c>
      <c r="F72" s="261" t="s">
        <v>234</v>
      </c>
      <c r="G72" s="261" t="s">
        <v>234</v>
      </c>
      <c r="H72" s="261">
        <v>57761</v>
      </c>
      <c r="I72" s="261">
        <v>55612</v>
      </c>
      <c r="J72" s="262">
        <v>59027</v>
      </c>
      <c r="K72" s="262">
        <v>67256</v>
      </c>
      <c r="L72" s="262">
        <v>71680</v>
      </c>
      <c r="M72" s="262">
        <v>99440</v>
      </c>
      <c r="N72" s="273"/>
      <c r="O72" s="264"/>
    </row>
    <row r="73" spans="1:15" ht="15.75" customHeight="1" x14ac:dyDescent="0.25">
      <c r="A73" s="330" t="s">
        <v>236</v>
      </c>
      <c r="B73" s="330"/>
      <c r="C73" s="261"/>
      <c r="D73" s="261"/>
      <c r="E73" s="261"/>
      <c r="F73" s="261"/>
      <c r="G73" s="261"/>
      <c r="H73" s="261"/>
      <c r="I73" s="261"/>
      <c r="J73" s="262"/>
      <c r="K73" s="262"/>
      <c r="L73" s="262"/>
      <c r="M73" s="262"/>
      <c r="N73" s="273"/>
      <c r="O73" s="264"/>
    </row>
    <row r="74" spans="1:15" ht="15.75" customHeight="1" x14ac:dyDescent="0.25">
      <c r="A74" s="330"/>
      <c r="B74" s="143" t="s">
        <v>237</v>
      </c>
      <c r="C74" s="261" t="s">
        <v>234</v>
      </c>
      <c r="D74" s="261" t="s">
        <v>234</v>
      </c>
      <c r="E74" s="261" t="s">
        <v>234</v>
      </c>
      <c r="F74" s="261" t="s">
        <v>234</v>
      </c>
      <c r="G74" s="261" t="s">
        <v>234</v>
      </c>
      <c r="H74" s="261">
        <v>13879</v>
      </c>
      <c r="I74" s="261">
        <v>9596</v>
      </c>
      <c r="J74" s="262">
        <v>10408</v>
      </c>
      <c r="K74" s="262">
        <v>18499</v>
      </c>
      <c r="L74" s="262">
        <v>24368</v>
      </c>
      <c r="M74" s="262">
        <v>46358</v>
      </c>
      <c r="N74" s="273"/>
      <c r="O74" s="264"/>
    </row>
    <row r="75" spans="1:15" ht="15.75" customHeight="1" x14ac:dyDescent="0.25">
      <c r="A75" s="330"/>
      <c r="B75" s="144" t="s">
        <v>259</v>
      </c>
      <c r="C75" s="261"/>
      <c r="D75" s="261"/>
      <c r="E75" s="261"/>
      <c r="F75" s="261"/>
      <c r="G75" s="261"/>
      <c r="H75" s="261"/>
      <c r="I75" s="261"/>
      <c r="J75" s="262"/>
      <c r="K75" s="262"/>
      <c r="L75" s="262"/>
      <c r="M75" s="262"/>
      <c r="N75" s="273"/>
      <c r="O75" s="264"/>
    </row>
    <row r="76" spans="1:15" ht="15.75" customHeight="1" x14ac:dyDescent="0.25">
      <c r="A76" s="330"/>
      <c r="B76" s="143" t="s">
        <v>240</v>
      </c>
      <c r="C76" s="261" t="s">
        <v>234</v>
      </c>
      <c r="D76" s="261" t="s">
        <v>234</v>
      </c>
      <c r="E76" s="261" t="s">
        <v>234</v>
      </c>
      <c r="F76" s="261" t="s">
        <v>234</v>
      </c>
      <c r="G76" s="261" t="s">
        <v>234</v>
      </c>
      <c r="H76" s="261">
        <v>39927</v>
      </c>
      <c r="I76" s="261">
        <v>42222</v>
      </c>
      <c r="J76" s="262">
        <v>45494</v>
      </c>
      <c r="K76" s="262">
        <v>45492</v>
      </c>
      <c r="L76" s="262">
        <v>42892</v>
      </c>
      <c r="M76" s="262">
        <v>47621</v>
      </c>
      <c r="N76" s="273"/>
      <c r="O76" s="264"/>
    </row>
    <row r="77" spans="1:15" ht="15.75" customHeight="1" x14ac:dyDescent="0.25">
      <c r="A77" s="330"/>
      <c r="B77" s="148" t="s">
        <v>260</v>
      </c>
      <c r="C77" s="261"/>
      <c r="D77" s="261"/>
      <c r="E77" s="261"/>
      <c r="F77" s="261"/>
      <c r="G77" s="261"/>
      <c r="H77" s="261"/>
      <c r="I77" s="261"/>
      <c r="J77" s="262"/>
      <c r="K77" s="262"/>
      <c r="L77" s="262"/>
      <c r="M77" s="262"/>
      <c r="N77" s="273"/>
      <c r="O77" s="264"/>
    </row>
    <row r="78" spans="1:15" ht="15.75" customHeight="1" x14ac:dyDescent="0.25">
      <c r="A78" s="330"/>
      <c r="B78" s="143" t="s">
        <v>239</v>
      </c>
      <c r="C78" s="261" t="s">
        <v>234</v>
      </c>
      <c r="D78" s="261" t="s">
        <v>234</v>
      </c>
      <c r="E78" s="261" t="s">
        <v>234</v>
      </c>
      <c r="F78" s="261" t="s">
        <v>234</v>
      </c>
      <c r="G78" s="261" t="s">
        <v>234</v>
      </c>
      <c r="H78" s="261">
        <v>40</v>
      </c>
      <c r="I78" s="261">
        <v>30</v>
      </c>
      <c r="J78" s="262">
        <v>33</v>
      </c>
      <c r="K78" s="262">
        <v>60</v>
      </c>
      <c r="L78" s="262">
        <v>1013</v>
      </c>
      <c r="M78" s="262">
        <v>1615</v>
      </c>
      <c r="N78" s="273"/>
      <c r="O78" s="264"/>
    </row>
    <row r="79" spans="1:15" ht="15.75" customHeight="1" x14ac:dyDescent="0.25">
      <c r="A79" s="330"/>
      <c r="B79" s="144" t="s">
        <v>261</v>
      </c>
      <c r="C79" s="261"/>
      <c r="D79" s="261"/>
      <c r="E79" s="261"/>
      <c r="F79" s="261"/>
      <c r="G79" s="261"/>
      <c r="H79" s="261"/>
      <c r="I79" s="261"/>
      <c r="J79" s="262"/>
      <c r="K79" s="262"/>
      <c r="L79" s="262"/>
      <c r="M79" s="262"/>
      <c r="N79" s="273"/>
      <c r="O79" s="264"/>
    </row>
    <row r="80" spans="1:15" ht="15.75" customHeight="1" x14ac:dyDescent="0.25">
      <c r="A80" s="330"/>
      <c r="B80" s="7" t="s">
        <v>238</v>
      </c>
      <c r="C80" s="261" t="s">
        <v>234</v>
      </c>
      <c r="D80" s="261" t="s">
        <v>234</v>
      </c>
      <c r="E80" s="261" t="s">
        <v>234</v>
      </c>
      <c r="F80" s="261" t="s">
        <v>234</v>
      </c>
      <c r="G80" s="261" t="s">
        <v>234</v>
      </c>
      <c r="H80" s="261">
        <v>2870</v>
      </c>
      <c r="I80" s="261">
        <v>2549</v>
      </c>
      <c r="J80" s="262">
        <v>2478</v>
      </c>
      <c r="K80" s="262">
        <v>1739</v>
      </c>
      <c r="L80" s="262">
        <v>1710</v>
      </c>
      <c r="M80" s="262">
        <v>2878</v>
      </c>
      <c r="N80" s="273"/>
      <c r="O80" s="264"/>
    </row>
    <row r="81" spans="1:15" ht="15.75" customHeight="1" x14ac:dyDescent="0.25">
      <c r="A81" s="330"/>
      <c r="B81" s="21" t="s">
        <v>262</v>
      </c>
      <c r="C81" s="261"/>
      <c r="D81" s="261"/>
      <c r="E81" s="261"/>
      <c r="F81" s="261"/>
      <c r="G81" s="261"/>
      <c r="H81" s="261"/>
      <c r="I81" s="261"/>
      <c r="J81" s="262"/>
      <c r="K81" s="262"/>
      <c r="L81" s="262"/>
      <c r="M81" s="262"/>
      <c r="N81" s="273"/>
      <c r="O81" s="264"/>
    </row>
    <row r="82" spans="1:15" ht="15.75" customHeight="1" x14ac:dyDescent="0.25">
      <c r="A82" s="330"/>
      <c r="B82" s="163" t="s">
        <v>360</v>
      </c>
      <c r="C82" s="261" t="s">
        <v>234</v>
      </c>
      <c r="D82" s="261" t="s">
        <v>234</v>
      </c>
      <c r="E82" s="261" t="s">
        <v>234</v>
      </c>
      <c r="F82" s="261" t="s">
        <v>234</v>
      </c>
      <c r="G82" s="261" t="s">
        <v>234</v>
      </c>
      <c r="H82" s="261">
        <v>300</v>
      </c>
      <c r="I82" s="261">
        <v>162</v>
      </c>
      <c r="J82" s="261">
        <v>218</v>
      </c>
      <c r="K82" s="261">
        <v>1114</v>
      </c>
      <c r="L82" s="262">
        <v>1008</v>
      </c>
      <c r="M82" s="262">
        <v>404</v>
      </c>
      <c r="N82" s="273"/>
      <c r="O82" s="264"/>
    </row>
    <row r="83" spans="1:15" ht="15.75" customHeight="1" x14ac:dyDescent="0.25">
      <c r="A83" s="330"/>
      <c r="B83" s="164" t="s">
        <v>267</v>
      </c>
      <c r="C83" s="261"/>
      <c r="D83" s="261"/>
      <c r="E83" s="261"/>
      <c r="F83" s="261"/>
      <c r="G83" s="261"/>
      <c r="H83" s="261"/>
      <c r="I83" s="261"/>
      <c r="J83" s="262"/>
      <c r="K83" s="262"/>
      <c r="L83" s="262"/>
      <c r="M83" s="262"/>
      <c r="N83" s="273"/>
      <c r="O83" s="264"/>
    </row>
    <row r="84" spans="1:15" ht="15.75" customHeight="1" x14ac:dyDescent="0.25">
      <c r="A84" s="330"/>
      <c r="B84" s="143" t="s">
        <v>359</v>
      </c>
      <c r="C84" s="261" t="s">
        <v>234</v>
      </c>
      <c r="D84" s="261" t="s">
        <v>234</v>
      </c>
      <c r="E84" s="261" t="s">
        <v>234</v>
      </c>
      <c r="F84" s="261" t="s">
        <v>234</v>
      </c>
      <c r="G84" s="261" t="s">
        <v>234</v>
      </c>
      <c r="H84" s="261">
        <v>744</v>
      </c>
      <c r="I84" s="261">
        <v>1053</v>
      </c>
      <c r="J84" s="262">
        <v>395</v>
      </c>
      <c r="K84" s="262">
        <v>351</v>
      </c>
      <c r="L84" s="262">
        <v>689</v>
      </c>
      <c r="M84" s="262">
        <v>564</v>
      </c>
      <c r="N84" s="273"/>
      <c r="O84" s="264"/>
    </row>
    <row r="85" spans="1:15" ht="15.75" customHeight="1" x14ac:dyDescent="0.25">
      <c r="A85" s="145"/>
      <c r="B85" s="145" t="s">
        <v>263</v>
      </c>
      <c r="C85" s="265"/>
      <c r="D85" s="265"/>
      <c r="E85" s="265"/>
      <c r="F85" s="265"/>
      <c r="G85" s="265"/>
      <c r="H85" s="265"/>
      <c r="I85" s="265"/>
      <c r="J85" s="266"/>
      <c r="K85" s="266"/>
      <c r="L85" s="266"/>
      <c r="M85" s="266"/>
      <c r="N85" s="273"/>
      <c r="O85" s="264"/>
    </row>
    <row r="86" spans="1:15" ht="15.75" customHeight="1" x14ac:dyDescent="0.25">
      <c r="A86" s="329" t="s">
        <v>386</v>
      </c>
      <c r="B86" s="329"/>
      <c r="C86" s="261" t="s">
        <v>234</v>
      </c>
      <c r="D86" s="261" t="s">
        <v>234</v>
      </c>
      <c r="E86" s="261" t="s">
        <v>234</v>
      </c>
      <c r="F86" s="261" t="s">
        <v>234</v>
      </c>
      <c r="G86" s="261" t="s">
        <v>234</v>
      </c>
      <c r="H86" s="261">
        <v>45667</v>
      </c>
      <c r="I86" s="261">
        <v>42114</v>
      </c>
      <c r="J86" s="269">
        <v>42958</v>
      </c>
      <c r="K86" s="269">
        <v>37006</v>
      </c>
      <c r="L86" s="269">
        <v>32489</v>
      </c>
      <c r="M86" s="269">
        <v>44182</v>
      </c>
      <c r="N86" s="298"/>
      <c r="O86" s="264"/>
    </row>
    <row r="87" spans="1:15" ht="15.75" customHeight="1" x14ac:dyDescent="0.25">
      <c r="A87" s="330" t="s">
        <v>241</v>
      </c>
      <c r="B87" s="330"/>
      <c r="C87" s="261"/>
      <c r="D87" s="261"/>
      <c r="E87" s="261"/>
      <c r="F87" s="261"/>
      <c r="G87" s="261"/>
      <c r="H87" s="261"/>
      <c r="I87" s="261"/>
      <c r="J87" s="262"/>
      <c r="K87" s="262"/>
      <c r="L87" s="262"/>
      <c r="M87" s="262"/>
      <c r="N87" s="273"/>
      <c r="O87" s="264"/>
    </row>
    <row r="88" spans="1:15" ht="15.75" customHeight="1" x14ac:dyDescent="0.25">
      <c r="A88" s="142"/>
      <c r="B88" s="143" t="s">
        <v>237</v>
      </c>
      <c r="C88" s="261" t="s">
        <v>234</v>
      </c>
      <c r="D88" s="261" t="s">
        <v>234</v>
      </c>
      <c r="E88" s="261" t="s">
        <v>234</v>
      </c>
      <c r="F88" s="261" t="s">
        <v>234</v>
      </c>
      <c r="G88" s="261" t="s">
        <v>234</v>
      </c>
      <c r="H88" s="261">
        <v>37946</v>
      </c>
      <c r="I88" s="261">
        <v>34411</v>
      </c>
      <c r="J88" s="262">
        <v>33286</v>
      </c>
      <c r="K88" s="262">
        <v>26902</v>
      </c>
      <c r="L88" s="262">
        <v>21256</v>
      </c>
      <c r="M88" s="262">
        <v>25507</v>
      </c>
      <c r="N88" s="273"/>
      <c r="O88" s="264"/>
    </row>
    <row r="89" spans="1:15" ht="15.75" customHeight="1" x14ac:dyDescent="0.25">
      <c r="A89" s="142"/>
      <c r="B89" s="144" t="s">
        <v>264</v>
      </c>
      <c r="C89" s="261"/>
      <c r="D89" s="261"/>
      <c r="E89" s="261"/>
      <c r="F89" s="261"/>
      <c r="G89" s="261"/>
      <c r="H89" s="261"/>
      <c r="I89" s="261"/>
      <c r="J89" s="262"/>
      <c r="K89" s="262"/>
      <c r="L89" s="262"/>
      <c r="M89" s="262"/>
      <c r="N89" s="273"/>
      <c r="O89" s="264"/>
    </row>
    <row r="90" spans="1:15" ht="15.75" customHeight="1" x14ac:dyDescent="0.25">
      <c r="A90" s="142"/>
      <c r="B90" s="143" t="s">
        <v>242</v>
      </c>
      <c r="C90" s="261" t="s">
        <v>234</v>
      </c>
      <c r="D90" s="261" t="s">
        <v>234</v>
      </c>
      <c r="E90" s="261" t="s">
        <v>234</v>
      </c>
      <c r="F90" s="261" t="s">
        <v>234</v>
      </c>
      <c r="G90" s="261" t="s">
        <v>234</v>
      </c>
      <c r="H90" s="261">
        <v>214</v>
      </c>
      <c r="I90" s="261">
        <v>162</v>
      </c>
      <c r="J90" s="262">
        <v>246</v>
      </c>
      <c r="K90" s="262">
        <v>102</v>
      </c>
      <c r="L90" s="262">
        <v>2026</v>
      </c>
      <c r="M90" s="262">
        <v>3529</v>
      </c>
      <c r="N90" s="273"/>
      <c r="O90" s="264"/>
    </row>
    <row r="91" spans="1:15" ht="15.75" customHeight="1" x14ac:dyDescent="0.25">
      <c r="A91" s="142"/>
      <c r="B91" s="144" t="s">
        <v>265</v>
      </c>
      <c r="C91" s="261"/>
      <c r="D91" s="261"/>
      <c r="E91" s="261"/>
      <c r="F91" s="261"/>
      <c r="G91" s="261"/>
      <c r="H91" s="261"/>
      <c r="I91" s="261"/>
      <c r="J91" s="262"/>
      <c r="K91" s="262"/>
      <c r="L91" s="262"/>
      <c r="M91" s="262"/>
      <c r="N91" s="273"/>
      <c r="O91" s="264"/>
    </row>
    <row r="92" spans="1:15" ht="15.75" customHeight="1" x14ac:dyDescent="0.25">
      <c r="A92" s="142"/>
      <c r="B92" s="143" t="s">
        <v>243</v>
      </c>
      <c r="C92" s="261" t="s">
        <v>234</v>
      </c>
      <c r="D92" s="261" t="s">
        <v>234</v>
      </c>
      <c r="E92" s="261" t="s">
        <v>234</v>
      </c>
      <c r="F92" s="261" t="s">
        <v>234</v>
      </c>
      <c r="G92" s="261" t="s">
        <v>234</v>
      </c>
      <c r="H92" s="261">
        <v>4334</v>
      </c>
      <c r="I92" s="261">
        <v>2856</v>
      </c>
      <c r="J92" s="268">
        <v>2906</v>
      </c>
      <c r="K92" s="268">
        <v>2774</v>
      </c>
      <c r="L92" s="268">
        <v>2719</v>
      </c>
      <c r="M92" s="268">
        <v>4611</v>
      </c>
      <c r="N92" s="298"/>
      <c r="O92" s="264"/>
    </row>
    <row r="93" spans="1:15" ht="15.75" customHeight="1" x14ac:dyDescent="0.25">
      <c r="A93" s="142"/>
      <c r="B93" s="144" t="s">
        <v>266</v>
      </c>
      <c r="C93" s="261"/>
      <c r="D93" s="261"/>
      <c r="E93" s="261"/>
      <c r="F93" s="261"/>
      <c r="G93" s="261"/>
      <c r="H93" s="261"/>
      <c r="I93" s="261"/>
      <c r="J93" s="262"/>
      <c r="K93" s="262"/>
      <c r="L93" s="262"/>
      <c r="M93" s="262"/>
      <c r="N93" s="273"/>
      <c r="O93" s="264"/>
    </row>
    <row r="94" spans="1:15" ht="15.75" customHeight="1" x14ac:dyDescent="0.25">
      <c r="A94" s="142"/>
      <c r="B94" s="143" t="s">
        <v>244</v>
      </c>
      <c r="C94" s="261" t="s">
        <v>234</v>
      </c>
      <c r="D94" s="261" t="s">
        <v>234</v>
      </c>
      <c r="E94" s="261" t="s">
        <v>234</v>
      </c>
      <c r="F94" s="261" t="s">
        <v>234</v>
      </c>
      <c r="G94" s="261" t="s">
        <v>234</v>
      </c>
      <c r="H94" s="261">
        <v>403</v>
      </c>
      <c r="I94" s="261">
        <v>586</v>
      </c>
      <c r="J94" s="262">
        <v>568</v>
      </c>
      <c r="K94" s="262">
        <v>566</v>
      </c>
      <c r="L94" s="262">
        <v>550</v>
      </c>
      <c r="M94" s="262">
        <v>1330</v>
      </c>
      <c r="N94" s="273"/>
      <c r="O94" s="264"/>
    </row>
    <row r="95" spans="1:15" ht="15.75" customHeight="1" x14ac:dyDescent="0.25">
      <c r="A95" s="142"/>
      <c r="B95" s="144" t="s">
        <v>267</v>
      </c>
      <c r="C95" s="261"/>
      <c r="D95" s="261"/>
      <c r="E95" s="261"/>
      <c r="F95" s="261"/>
      <c r="G95" s="261"/>
      <c r="H95" s="261"/>
      <c r="I95" s="261"/>
      <c r="J95" s="262"/>
      <c r="K95" s="262"/>
      <c r="L95" s="262"/>
      <c r="M95" s="262"/>
      <c r="N95" s="273"/>
      <c r="O95" s="264"/>
    </row>
    <row r="96" spans="1:15" ht="15.75" customHeight="1" x14ac:dyDescent="0.25">
      <c r="A96" s="142"/>
      <c r="B96" s="143" t="s">
        <v>245</v>
      </c>
      <c r="C96" s="261" t="s">
        <v>234</v>
      </c>
      <c r="D96" s="261" t="s">
        <v>234</v>
      </c>
      <c r="E96" s="261" t="s">
        <v>234</v>
      </c>
      <c r="F96" s="261" t="s">
        <v>234</v>
      </c>
      <c r="G96" s="261" t="s">
        <v>234</v>
      </c>
      <c r="H96" s="261">
        <v>2463</v>
      </c>
      <c r="I96" s="261">
        <v>3817</v>
      </c>
      <c r="J96" s="268">
        <v>5686</v>
      </c>
      <c r="K96" s="268">
        <v>6433</v>
      </c>
      <c r="L96" s="268">
        <v>5726</v>
      </c>
      <c r="M96" s="268">
        <v>8682</v>
      </c>
      <c r="N96" s="298"/>
      <c r="O96" s="264"/>
    </row>
    <row r="97" spans="1:17" ht="15.75" customHeight="1" x14ac:dyDescent="0.25">
      <c r="A97" s="142"/>
      <c r="B97" s="144" t="s">
        <v>268</v>
      </c>
      <c r="C97" s="261"/>
      <c r="D97" s="261"/>
      <c r="E97" s="261"/>
      <c r="F97" s="261"/>
      <c r="G97" s="261"/>
      <c r="H97" s="261"/>
      <c r="I97" s="261"/>
      <c r="J97" s="262"/>
      <c r="K97" s="262"/>
      <c r="L97" s="262"/>
      <c r="M97" s="262"/>
      <c r="N97" s="273"/>
      <c r="O97" s="264"/>
    </row>
    <row r="98" spans="1:17" ht="15.75" customHeight="1" x14ac:dyDescent="0.25">
      <c r="A98" s="142"/>
      <c r="B98" s="143" t="s">
        <v>246</v>
      </c>
      <c r="C98" s="261" t="s">
        <v>234</v>
      </c>
      <c r="D98" s="261" t="s">
        <v>234</v>
      </c>
      <c r="E98" s="261" t="s">
        <v>234</v>
      </c>
      <c r="F98" s="261" t="s">
        <v>234</v>
      </c>
      <c r="G98" s="261" t="s">
        <v>234</v>
      </c>
      <c r="H98" s="261">
        <v>308</v>
      </c>
      <c r="I98" s="261">
        <v>282</v>
      </c>
      <c r="J98" s="262">
        <v>267</v>
      </c>
      <c r="K98" s="262">
        <v>230</v>
      </c>
      <c r="L98" s="262">
        <v>212</v>
      </c>
      <c r="M98" s="262">
        <v>522</v>
      </c>
      <c r="N98" s="273"/>
      <c r="O98" s="264"/>
    </row>
    <row r="99" spans="1:17" ht="15.75" customHeight="1" x14ac:dyDescent="0.25">
      <c r="A99" s="29"/>
      <c r="B99" s="29" t="s">
        <v>269</v>
      </c>
      <c r="C99" s="288"/>
      <c r="D99" s="288"/>
      <c r="E99" s="288"/>
      <c r="F99" s="288"/>
      <c r="G99" s="288"/>
      <c r="H99" s="288"/>
      <c r="I99" s="288"/>
      <c r="J99" s="289"/>
      <c r="K99" s="289"/>
      <c r="L99" s="289"/>
      <c r="M99" s="289"/>
      <c r="N99" s="273"/>
      <c r="O99" s="264"/>
    </row>
    <row r="100" spans="1:17" ht="15.75" customHeight="1" x14ac:dyDescent="0.25">
      <c r="A100" s="336" t="s">
        <v>59</v>
      </c>
      <c r="B100" s="337"/>
      <c r="C100" s="290" t="s">
        <v>234</v>
      </c>
      <c r="D100" s="290" t="s">
        <v>234</v>
      </c>
      <c r="E100" s="290" t="s">
        <v>234</v>
      </c>
      <c r="F100" s="290" t="s">
        <v>234</v>
      </c>
      <c r="G100" s="290" t="s">
        <v>234</v>
      </c>
      <c r="H100" s="290">
        <v>103428</v>
      </c>
      <c r="I100" s="290">
        <v>97726</v>
      </c>
      <c r="J100" s="292">
        <v>101985</v>
      </c>
      <c r="K100" s="292">
        <v>104263</v>
      </c>
      <c r="L100" s="292">
        <v>104168</v>
      </c>
      <c r="M100" s="292">
        <v>143622</v>
      </c>
      <c r="N100" s="298"/>
      <c r="O100" s="264"/>
    </row>
    <row r="101" spans="1:17" ht="15.75" customHeight="1" x14ac:dyDescent="0.25">
      <c r="A101" s="151" t="s">
        <v>270</v>
      </c>
      <c r="B101" s="123"/>
      <c r="C101" s="125"/>
      <c r="D101" s="125"/>
      <c r="E101" s="125"/>
      <c r="F101" s="125"/>
      <c r="G101" s="125"/>
      <c r="H101" s="125"/>
      <c r="I101" s="125"/>
      <c r="J101" s="125"/>
      <c r="K101" s="125"/>
      <c r="L101" s="125"/>
      <c r="M101" s="125"/>
      <c r="N101" s="168"/>
    </row>
    <row r="102" spans="1:17" ht="15.75" customHeight="1" x14ac:dyDescent="0.25">
      <c r="A102" s="126"/>
      <c r="B102" s="45"/>
      <c r="C102" s="40"/>
      <c r="D102" s="40"/>
      <c r="E102" s="40"/>
      <c r="F102" s="40"/>
      <c r="G102" s="40"/>
      <c r="H102" s="40"/>
      <c r="I102" s="40"/>
      <c r="J102" s="40"/>
      <c r="K102" s="40"/>
      <c r="L102" s="40"/>
      <c r="M102" s="40"/>
      <c r="N102" s="168"/>
    </row>
    <row r="103" spans="1:17" ht="15.75" customHeight="1" x14ac:dyDescent="0.25">
      <c r="A103" s="137"/>
      <c r="B103" s="137"/>
      <c r="C103" s="169">
        <v>2010</v>
      </c>
      <c r="D103" s="169">
        <v>2011</v>
      </c>
      <c r="E103" s="169">
        <v>2012</v>
      </c>
      <c r="F103" s="169">
        <v>2013</v>
      </c>
      <c r="G103" s="169">
        <v>2014</v>
      </c>
      <c r="H103" s="169">
        <v>2015</v>
      </c>
      <c r="I103" s="169">
        <v>2016</v>
      </c>
      <c r="J103" s="169">
        <v>2017</v>
      </c>
      <c r="K103" s="169">
        <v>2018</v>
      </c>
      <c r="L103" s="169">
        <v>2019</v>
      </c>
      <c r="M103" s="169">
        <v>2020</v>
      </c>
      <c r="N103" s="168"/>
    </row>
    <row r="104" spans="1:17" ht="15.75" customHeight="1" x14ac:dyDescent="0.25">
      <c r="A104" s="12"/>
      <c r="B104" s="12"/>
      <c r="C104" s="129">
        <v>40633</v>
      </c>
      <c r="D104" s="129">
        <v>40999</v>
      </c>
      <c r="E104" s="129">
        <v>41364</v>
      </c>
      <c r="F104" s="129">
        <v>41729</v>
      </c>
      <c r="G104" s="129">
        <v>42094</v>
      </c>
      <c r="H104" s="129">
        <v>42460</v>
      </c>
      <c r="I104" s="129">
        <v>42825</v>
      </c>
      <c r="J104" s="129">
        <v>43190</v>
      </c>
      <c r="K104" s="129">
        <v>43555</v>
      </c>
      <c r="L104" s="129">
        <v>43921</v>
      </c>
      <c r="M104" s="129">
        <v>44286</v>
      </c>
      <c r="N104" s="168"/>
    </row>
    <row r="105" spans="1:17" ht="15.75" customHeight="1" x14ac:dyDescent="0.25">
      <c r="A105" s="26"/>
      <c r="B105" s="26"/>
      <c r="C105" s="133" t="s">
        <v>192</v>
      </c>
      <c r="D105" s="133" t="s">
        <v>192</v>
      </c>
      <c r="E105" s="133" t="s">
        <v>192</v>
      </c>
      <c r="F105" s="133" t="s">
        <v>192</v>
      </c>
      <c r="G105" s="133" t="s">
        <v>192</v>
      </c>
      <c r="H105" s="133" t="s">
        <v>193</v>
      </c>
      <c r="I105" s="133" t="s">
        <v>193</v>
      </c>
      <c r="J105" s="133" t="s">
        <v>193</v>
      </c>
      <c r="K105" s="133" t="s">
        <v>193</v>
      </c>
      <c r="L105" s="133" t="s">
        <v>193</v>
      </c>
      <c r="M105" s="133" t="s">
        <v>193</v>
      </c>
      <c r="N105" s="168"/>
    </row>
    <row r="106" spans="1:17" ht="15.75" customHeight="1" x14ac:dyDescent="0.25">
      <c r="A106" s="332" t="s">
        <v>387</v>
      </c>
      <c r="B106" s="333"/>
      <c r="C106" s="28"/>
      <c r="D106" s="28"/>
      <c r="E106" s="28"/>
      <c r="F106" s="28"/>
      <c r="G106" s="28"/>
      <c r="H106" s="40"/>
      <c r="I106" s="40"/>
      <c r="J106" s="40"/>
      <c r="K106" s="40"/>
      <c r="L106" s="40"/>
      <c r="M106" s="40"/>
      <c r="N106" s="168"/>
    </row>
    <row r="107" spans="1:17" ht="15.75" customHeight="1" x14ac:dyDescent="0.25">
      <c r="A107" s="334" t="s">
        <v>247</v>
      </c>
      <c r="B107" s="335"/>
      <c r="C107" s="28"/>
      <c r="D107" s="28"/>
      <c r="E107" s="28"/>
      <c r="F107" s="28"/>
      <c r="G107" s="28"/>
      <c r="H107" s="40"/>
      <c r="I107" s="40"/>
      <c r="J107" s="40"/>
      <c r="K107" s="40"/>
      <c r="L107" s="40"/>
      <c r="M107" s="40"/>
      <c r="N107" s="168"/>
    </row>
    <row r="108" spans="1:17" ht="14.25" customHeight="1" x14ac:dyDescent="0.25">
      <c r="A108" s="330"/>
      <c r="B108" s="143" t="s">
        <v>250</v>
      </c>
      <c r="C108" s="261" t="s">
        <v>234</v>
      </c>
      <c r="D108" s="261" t="s">
        <v>234</v>
      </c>
      <c r="E108" s="261" t="s">
        <v>234</v>
      </c>
      <c r="F108" s="261" t="s">
        <v>234</v>
      </c>
      <c r="G108" s="261" t="s">
        <v>234</v>
      </c>
      <c r="H108" s="261">
        <v>37143</v>
      </c>
      <c r="I108" s="261">
        <v>37143</v>
      </c>
      <c r="J108" s="262">
        <v>37143</v>
      </c>
      <c r="K108" s="262">
        <v>37143</v>
      </c>
      <c r="L108" s="262">
        <v>37143</v>
      </c>
      <c r="M108" s="262">
        <v>37143</v>
      </c>
      <c r="N108" s="273"/>
      <c r="O108" s="264"/>
      <c r="P108" s="264"/>
      <c r="Q108" s="264"/>
    </row>
    <row r="109" spans="1:17" ht="14.25" customHeight="1" x14ac:dyDescent="0.25">
      <c r="A109" s="330"/>
      <c r="B109" s="144" t="s">
        <v>271</v>
      </c>
      <c r="C109" s="261"/>
      <c r="D109" s="261"/>
      <c r="E109" s="261"/>
      <c r="F109" s="261"/>
      <c r="G109" s="261"/>
      <c r="H109" s="261"/>
      <c r="I109" s="261"/>
      <c r="J109" s="262"/>
      <c r="K109" s="262"/>
      <c r="L109" s="262"/>
      <c r="M109" s="262"/>
      <c r="N109" s="273"/>
      <c r="O109" s="264"/>
      <c r="P109" s="264"/>
      <c r="Q109" s="264"/>
    </row>
    <row r="110" spans="1:17" ht="14.25" customHeight="1" x14ac:dyDescent="0.25">
      <c r="A110" s="330"/>
      <c r="B110" s="143" t="s">
        <v>251</v>
      </c>
      <c r="C110" s="261" t="s">
        <v>234</v>
      </c>
      <c r="D110" s="261" t="s">
        <v>234</v>
      </c>
      <c r="E110" s="261" t="s">
        <v>234</v>
      </c>
      <c r="F110" s="261" t="s">
        <v>234</v>
      </c>
      <c r="G110" s="261" t="s">
        <v>234</v>
      </c>
      <c r="H110" s="261">
        <v>35358</v>
      </c>
      <c r="I110" s="261">
        <v>35358</v>
      </c>
      <c r="J110" s="262">
        <v>35358</v>
      </c>
      <c r="K110" s="262">
        <v>35359</v>
      </c>
      <c r="L110" s="262">
        <v>35359</v>
      </c>
      <c r="M110" s="262">
        <v>35137</v>
      </c>
      <c r="N110" s="273"/>
      <c r="O110" s="264"/>
      <c r="P110" s="264"/>
      <c r="Q110" s="264"/>
    </row>
    <row r="111" spans="1:17" ht="14.25" customHeight="1" x14ac:dyDescent="0.25">
      <c r="A111" s="330"/>
      <c r="B111" s="144" t="s">
        <v>272</v>
      </c>
      <c r="C111" s="261"/>
      <c r="D111" s="261"/>
      <c r="E111" s="261"/>
      <c r="F111" s="261"/>
      <c r="G111" s="261"/>
      <c r="H111" s="261"/>
      <c r="I111" s="261"/>
      <c r="J111" s="262"/>
      <c r="K111" s="262"/>
      <c r="L111" s="262"/>
      <c r="M111" s="262"/>
      <c r="N111" s="273"/>
      <c r="O111" s="264"/>
      <c r="P111" s="264"/>
      <c r="Q111" s="264"/>
    </row>
    <row r="112" spans="1:17" ht="14.25" customHeight="1" x14ac:dyDescent="0.25">
      <c r="A112" s="330"/>
      <c r="B112" s="143" t="s">
        <v>252</v>
      </c>
      <c r="C112" s="261" t="s">
        <v>234</v>
      </c>
      <c r="D112" s="261" t="s">
        <v>234</v>
      </c>
      <c r="E112" s="261" t="s">
        <v>234</v>
      </c>
      <c r="F112" s="261" t="s">
        <v>234</v>
      </c>
      <c r="G112" s="261" t="s">
        <v>234</v>
      </c>
      <c r="H112" s="261">
        <v>-14749</v>
      </c>
      <c r="I112" s="261">
        <v>-6742</v>
      </c>
      <c r="J112" s="262">
        <v>-6758</v>
      </c>
      <c r="K112" s="262">
        <v>-6775</v>
      </c>
      <c r="L112" s="262">
        <v>-6780</v>
      </c>
      <c r="M112" s="262">
        <v>-6785</v>
      </c>
      <c r="N112" s="298"/>
      <c r="O112" s="264"/>
      <c r="P112" s="264"/>
      <c r="Q112" s="264"/>
    </row>
    <row r="113" spans="1:17" ht="14.25" customHeight="1" x14ac:dyDescent="0.25">
      <c r="A113" s="330"/>
      <c r="B113" s="144" t="s">
        <v>273</v>
      </c>
      <c r="C113" s="261"/>
      <c r="D113" s="261"/>
      <c r="E113" s="261"/>
      <c r="F113" s="261"/>
      <c r="G113" s="261"/>
      <c r="H113" s="261"/>
      <c r="I113" s="261"/>
      <c r="J113" s="262"/>
      <c r="K113" s="262"/>
      <c r="L113" s="262"/>
      <c r="M113" s="262"/>
      <c r="N113" s="273"/>
      <c r="O113" s="264"/>
      <c r="P113" s="264"/>
      <c r="Q113" s="264"/>
    </row>
    <row r="114" spans="1:17" ht="14.25" customHeight="1" x14ac:dyDescent="0.25">
      <c r="A114" s="330"/>
      <c r="B114" s="143" t="s">
        <v>253</v>
      </c>
      <c r="C114" s="261" t="s">
        <v>234</v>
      </c>
      <c r="D114" s="261" t="s">
        <v>234</v>
      </c>
      <c r="E114" s="261" t="s">
        <v>234</v>
      </c>
      <c r="F114" s="261" t="s">
        <v>234</v>
      </c>
      <c r="G114" s="261" t="s">
        <v>234</v>
      </c>
      <c r="H114" s="261">
        <v>6267</v>
      </c>
      <c r="I114" s="261">
        <v>6110</v>
      </c>
      <c r="J114" s="262">
        <v>7171</v>
      </c>
      <c r="K114" s="262">
        <v>6692</v>
      </c>
      <c r="L114" s="262">
        <v>449</v>
      </c>
      <c r="M114" s="262">
        <v>10658</v>
      </c>
      <c r="N114" s="273"/>
      <c r="O114" s="264"/>
      <c r="P114" s="264"/>
      <c r="Q114" s="264"/>
    </row>
    <row r="115" spans="1:17" ht="14.25" customHeight="1" x14ac:dyDescent="0.25">
      <c r="A115" s="330"/>
      <c r="B115" s="144" t="s">
        <v>274</v>
      </c>
      <c r="C115" s="261"/>
      <c r="D115" s="261"/>
      <c r="E115" s="261"/>
      <c r="F115" s="261"/>
      <c r="G115" s="261"/>
      <c r="H115" s="261"/>
      <c r="I115" s="261"/>
      <c r="J115" s="262"/>
      <c r="K115" s="262"/>
      <c r="L115" s="262"/>
      <c r="M115" s="262"/>
      <c r="N115" s="273"/>
      <c r="O115" s="264"/>
      <c r="P115" s="264"/>
      <c r="Q115" s="264"/>
    </row>
    <row r="116" spans="1:17" ht="14.25" customHeight="1" x14ac:dyDescent="0.25">
      <c r="A116" s="330"/>
      <c r="B116" s="143" t="s">
        <v>254</v>
      </c>
      <c r="C116" s="261" t="s">
        <v>234</v>
      </c>
      <c r="D116" s="261" t="s">
        <v>234</v>
      </c>
      <c r="E116" s="261" t="s">
        <v>234</v>
      </c>
      <c r="F116" s="261" t="s">
        <v>234</v>
      </c>
      <c r="G116" s="261" t="s">
        <v>234</v>
      </c>
      <c r="H116" s="261">
        <v>81853</v>
      </c>
      <c r="I116" s="261">
        <v>82352</v>
      </c>
      <c r="J116" s="262">
        <v>95536</v>
      </c>
      <c r="K116" s="262">
        <v>106399</v>
      </c>
      <c r="L116" s="262">
        <v>110967</v>
      </c>
      <c r="M116" s="262">
        <v>124052</v>
      </c>
      <c r="N116" s="273"/>
      <c r="O116" s="264"/>
      <c r="P116" s="264"/>
      <c r="Q116" s="264"/>
    </row>
    <row r="117" spans="1:17" ht="14.25" customHeight="1" x14ac:dyDescent="0.25">
      <c r="A117" s="330"/>
      <c r="B117" s="144" t="s">
        <v>275</v>
      </c>
      <c r="C117" s="261"/>
      <c r="D117" s="261"/>
      <c r="E117" s="261"/>
      <c r="F117" s="261"/>
      <c r="G117" s="261"/>
      <c r="H117" s="261"/>
      <c r="I117" s="261"/>
      <c r="J117" s="262"/>
      <c r="K117" s="262"/>
      <c r="L117" s="262"/>
      <c r="M117" s="262"/>
      <c r="N117" s="273"/>
      <c r="O117" s="264"/>
      <c r="P117" s="264"/>
      <c r="Q117" s="264"/>
    </row>
    <row r="118" spans="1:17" ht="14.25" customHeight="1" x14ac:dyDescent="0.25">
      <c r="A118" s="330"/>
      <c r="B118" s="143" t="s">
        <v>255</v>
      </c>
      <c r="C118" s="261" t="s">
        <v>234</v>
      </c>
      <c r="D118" s="261" t="s">
        <v>234</v>
      </c>
      <c r="E118" s="261" t="s">
        <v>234</v>
      </c>
      <c r="F118" s="261" t="s">
        <v>234</v>
      </c>
      <c r="G118" s="261" t="s">
        <v>234</v>
      </c>
      <c r="H118" s="261">
        <v>1591</v>
      </c>
      <c r="I118" s="261">
        <v>1815</v>
      </c>
      <c r="J118" s="262">
        <v>1812</v>
      </c>
      <c r="K118" s="262">
        <v>1816</v>
      </c>
      <c r="L118" s="262">
        <v>2016</v>
      </c>
      <c r="M118" s="262">
        <v>1936</v>
      </c>
      <c r="N118" s="273"/>
      <c r="O118" s="264"/>
      <c r="P118" s="264"/>
      <c r="Q118" s="264"/>
    </row>
    <row r="119" spans="1:17" ht="14.25" customHeight="1" x14ac:dyDescent="0.25">
      <c r="A119" s="145"/>
      <c r="B119" s="145" t="s">
        <v>276</v>
      </c>
      <c r="C119" s="265"/>
      <c r="D119" s="265"/>
      <c r="E119" s="265"/>
      <c r="F119" s="265"/>
      <c r="G119" s="265"/>
      <c r="H119" s="265"/>
      <c r="I119" s="265"/>
      <c r="J119" s="266"/>
      <c r="K119" s="266"/>
      <c r="L119" s="266"/>
      <c r="M119" s="266"/>
      <c r="N119" s="273"/>
      <c r="O119" s="264"/>
      <c r="P119" s="264"/>
      <c r="Q119" s="264"/>
    </row>
    <row r="120" spans="1:17" ht="14.25" customHeight="1" x14ac:dyDescent="0.25">
      <c r="A120" s="341" t="s">
        <v>406</v>
      </c>
      <c r="B120" s="342"/>
      <c r="C120" s="290" t="s">
        <v>234</v>
      </c>
      <c r="D120" s="290" t="s">
        <v>234</v>
      </c>
      <c r="E120" s="290" t="s">
        <v>234</v>
      </c>
      <c r="F120" s="290" t="s">
        <v>234</v>
      </c>
      <c r="G120" s="290" t="s">
        <v>234</v>
      </c>
      <c r="H120" s="290">
        <v>147464</v>
      </c>
      <c r="I120" s="290">
        <v>156037</v>
      </c>
      <c r="J120" s="290">
        <v>170262</v>
      </c>
      <c r="K120" s="290">
        <v>180635</v>
      </c>
      <c r="L120" s="290">
        <v>179154</v>
      </c>
      <c r="M120" s="290">
        <v>202141</v>
      </c>
      <c r="N120" s="273"/>
      <c r="O120" s="264"/>
      <c r="P120" s="264"/>
      <c r="Q120" s="264"/>
    </row>
    <row r="121" spans="1:17" ht="14.25" customHeight="1" x14ac:dyDescent="0.25">
      <c r="A121" s="124" t="s">
        <v>248</v>
      </c>
      <c r="B121" s="123"/>
      <c r="C121" s="293"/>
      <c r="D121" s="293"/>
      <c r="E121" s="293"/>
      <c r="F121" s="293"/>
      <c r="G121" s="293"/>
      <c r="H121" s="293"/>
      <c r="I121" s="293"/>
      <c r="J121" s="293"/>
      <c r="K121" s="293"/>
      <c r="L121" s="293"/>
      <c r="M121" s="293"/>
      <c r="N121" s="273"/>
      <c r="O121" s="264"/>
      <c r="P121" s="264"/>
      <c r="Q121" s="264"/>
    </row>
    <row r="122" spans="1:17" ht="14.25" customHeight="1" x14ac:dyDescent="0.25">
      <c r="A122" s="127"/>
      <c r="B122" s="128"/>
      <c r="C122" s="296"/>
      <c r="D122" s="296"/>
      <c r="E122" s="296"/>
      <c r="F122" s="296"/>
      <c r="G122" s="296"/>
      <c r="H122" s="296"/>
      <c r="I122" s="296"/>
      <c r="J122" s="296"/>
      <c r="K122" s="296"/>
      <c r="L122" s="296"/>
      <c r="M122" s="296"/>
      <c r="N122" s="273"/>
      <c r="O122" s="264"/>
      <c r="P122" s="264"/>
      <c r="Q122" s="264"/>
    </row>
    <row r="123" spans="1:17" ht="14.25" customHeight="1" x14ac:dyDescent="0.25">
      <c r="A123" s="341" t="s">
        <v>407</v>
      </c>
      <c r="B123" s="342"/>
      <c r="C123" s="297" t="s">
        <v>234</v>
      </c>
      <c r="D123" s="297" t="s">
        <v>234</v>
      </c>
      <c r="E123" s="297" t="s">
        <v>234</v>
      </c>
      <c r="F123" s="297" t="s">
        <v>234</v>
      </c>
      <c r="G123" s="297" t="s">
        <v>234</v>
      </c>
      <c r="H123" s="297">
        <v>250892</v>
      </c>
      <c r="I123" s="297">
        <v>253763</v>
      </c>
      <c r="J123" s="297">
        <v>272247</v>
      </c>
      <c r="K123" s="297">
        <v>284898</v>
      </c>
      <c r="L123" s="290">
        <v>283322</v>
      </c>
      <c r="M123" s="290">
        <v>345763</v>
      </c>
      <c r="N123" s="273"/>
      <c r="O123" s="264"/>
      <c r="P123" s="264"/>
      <c r="Q123" s="264"/>
    </row>
    <row r="124" spans="1:17" ht="14.25" customHeight="1" x14ac:dyDescent="0.25">
      <c r="A124" s="311" t="s">
        <v>249</v>
      </c>
      <c r="B124" s="123"/>
      <c r="C124" s="274"/>
      <c r="D124" s="274"/>
      <c r="E124" s="274"/>
      <c r="F124" s="274"/>
      <c r="G124" s="274"/>
      <c r="H124" s="274"/>
      <c r="I124" s="274"/>
      <c r="J124" s="274"/>
      <c r="K124" s="274"/>
      <c r="L124" s="274"/>
      <c r="M124" s="274"/>
      <c r="N124" s="273"/>
      <c r="O124" s="264"/>
      <c r="P124" s="264"/>
      <c r="Q124" s="264"/>
    </row>
    <row r="125" spans="1:17" x14ac:dyDescent="0.25">
      <c r="C125" s="273"/>
      <c r="D125" s="273"/>
      <c r="E125" s="273"/>
      <c r="F125" s="273"/>
      <c r="G125" s="273"/>
      <c r="H125" s="273"/>
      <c r="I125" s="273"/>
      <c r="J125" s="273"/>
      <c r="K125" s="273"/>
      <c r="L125" s="273"/>
      <c r="M125" s="273"/>
      <c r="N125" s="273"/>
      <c r="O125" s="264"/>
      <c r="P125" s="264"/>
      <c r="Q125" s="264"/>
    </row>
    <row r="126" spans="1:17" x14ac:dyDescent="0.25">
      <c r="C126" s="273"/>
      <c r="D126" s="273"/>
      <c r="E126" s="273"/>
      <c r="F126" s="273"/>
      <c r="G126" s="273"/>
      <c r="H126" s="273"/>
      <c r="I126" s="273"/>
      <c r="J126" s="273"/>
      <c r="K126" s="273"/>
      <c r="L126" s="273"/>
      <c r="M126" s="273"/>
      <c r="N126" s="273"/>
      <c r="O126" s="264"/>
      <c r="P126" s="264"/>
      <c r="Q126" s="264"/>
    </row>
    <row r="127" spans="1:17" x14ac:dyDescent="0.25">
      <c r="C127" s="168"/>
      <c r="D127" s="168"/>
      <c r="E127" s="168"/>
      <c r="F127" s="168"/>
      <c r="G127" s="168"/>
      <c r="H127" s="168"/>
      <c r="I127" s="168"/>
      <c r="J127" s="168"/>
      <c r="K127" s="168"/>
      <c r="L127" s="168"/>
      <c r="M127" s="168"/>
      <c r="N127" s="168"/>
    </row>
    <row r="128" spans="1:17" x14ac:dyDescent="0.25">
      <c r="C128" s="168"/>
      <c r="D128" s="168"/>
      <c r="E128" s="168"/>
      <c r="F128" s="168"/>
      <c r="G128" s="168"/>
      <c r="H128" s="168"/>
      <c r="I128" s="168"/>
      <c r="J128" s="168"/>
      <c r="K128" s="168"/>
      <c r="L128" s="168"/>
      <c r="M128" s="168"/>
      <c r="N128" s="168"/>
    </row>
    <row r="129" spans="3:14" x14ac:dyDescent="0.25">
      <c r="C129" s="168"/>
      <c r="D129" s="168"/>
      <c r="E129" s="168"/>
      <c r="F129" s="168"/>
      <c r="G129" s="168"/>
      <c r="H129" s="168"/>
      <c r="I129" s="168"/>
      <c r="J129" s="168"/>
      <c r="K129" s="168"/>
      <c r="L129" s="168"/>
      <c r="M129" s="168"/>
      <c r="N129" s="168"/>
    </row>
    <row r="130" spans="3:14" x14ac:dyDescent="0.25">
      <c r="C130" s="168"/>
      <c r="D130" s="168"/>
      <c r="E130" s="168"/>
      <c r="F130" s="168"/>
      <c r="G130" s="168"/>
      <c r="H130" s="168"/>
      <c r="I130" s="168"/>
      <c r="J130" s="168"/>
      <c r="K130" s="168"/>
      <c r="L130" s="168"/>
      <c r="M130" s="168"/>
      <c r="N130" s="168"/>
    </row>
    <row r="131" spans="3:14" x14ac:dyDescent="0.25">
      <c r="C131" s="168"/>
      <c r="D131" s="168"/>
      <c r="E131" s="168"/>
      <c r="F131" s="168"/>
      <c r="G131" s="168"/>
      <c r="H131" s="168"/>
      <c r="I131" s="168"/>
      <c r="J131" s="168"/>
      <c r="K131" s="168"/>
      <c r="L131" s="168"/>
      <c r="M131" s="168"/>
      <c r="N131" s="168"/>
    </row>
    <row r="132" spans="3:14" x14ac:dyDescent="0.25">
      <c r="C132" s="168"/>
      <c r="D132" s="168"/>
      <c r="E132" s="168"/>
      <c r="F132" s="168"/>
      <c r="G132" s="168"/>
      <c r="H132" s="168"/>
      <c r="I132" s="168"/>
      <c r="J132" s="168"/>
      <c r="K132" s="168"/>
      <c r="L132" s="168"/>
      <c r="M132" s="168"/>
      <c r="N132" s="168"/>
    </row>
    <row r="133" spans="3:14" x14ac:dyDescent="0.25">
      <c r="C133" s="168"/>
      <c r="D133" s="168"/>
      <c r="E133" s="168"/>
      <c r="F133" s="168"/>
      <c r="G133" s="168"/>
      <c r="H133" s="168"/>
      <c r="I133" s="168"/>
      <c r="J133" s="168"/>
      <c r="K133" s="168"/>
      <c r="L133" s="168"/>
      <c r="M133" s="168"/>
      <c r="N133" s="168"/>
    </row>
    <row r="134" spans="3:14" x14ac:dyDescent="0.25">
      <c r="C134" s="168"/>
      <c r="D134" s="168"/>
      <c r="E134" s="168"/>
      <c r="F134" s="168"/>
      <c r="G134" s="168"/>
      <c r="H134" s="168"/>
      <c r="I134" s="168"/>
      <c r="J134" s="168"/>
      <c r="K134" s="168"/>
      <c r="L134" s="168"/>
      <c r="M134" s="168"/>
      <c r="N134" s="168"/>
    </row>
    <row r="135" spans="3:14" x14ac:dyDescent="0.25">
      <c r="C135" s="168"/>
      <c r="D135" s="168"/>
      <c r="E135" s="168"/>
      <c r="F135" s="168"/>
      <c r="G135" s="168"/>
      <c r="H135" s="168"/>
      <c r="I135" s="168"/>
      <c r="J135" s="168"/>
      <c r="K135" s="168"/>
      <c r="L135" s="168"/>
      <c r="M135" s="168"/>
      <c r="N135" s="168"/>
    </row>
    <row r="136" spans="3:14" x14ac:dyDescent="0.25">
      <c r="C136" s="168"/>
      <c r="D136" s="168"/>
      <c r="E136" s="168"/>
      <c r="F136" s="168"/>
      <c r="G136" s="168"/>
      <c r="H136" s="168"/>
      <c r="I136" s="168"/>
      <c r="J136" s="168"/>
      <c r="K136" s="168"/>
      <c r="L136" s="168"/>
      <c r="M136" s="168"/>
      <c r="N136" s="168"/>
    </row>
    <row r="137" spans="3:14" x14ac:dyDescent="0.25">
      <c r="C137" s="168"/>
      <c r="D137" s="168"/>
      <c r="E137" s="168"/>
      <c r="F137" s="168"/>
      <c r="G137" s="168"/>
      <c r="H137" s="168"/>
      <c r="I137" s="168"/>
      <c r="J137" s="168"/>
      <c r="K137" s="168"/>
      <c r="L137" s="168"/>
      <c r="M137" s="168"/>
      <c r="N137" s="168"/>
    </row>
  </sheetData>
  <mergeCells count="33">
    <mergeCell ref="A70:B70"/>
    <mergeCell ref="A71:B71"/>
    <mergeCell ref="A72:B72"/>
    <mergeCell ref="A73:B73"/>
    <mergeCell ref="A74:A84"/>
    <mergeCell ref="A120:B120"/>
    <mergeCell ref="A123:B123"/>
    <mergeCell ref="A107:B107"/>
    <mergeCell ref="A108:A118"/>
    <mergeCell ref="A86:B86"/>
    <mergeCell ref="A87:B87"/>
    <mergeCell ref="A100:B100"/>
    <mergeCell ref="A106:B106"/>
    <mergeCell ref="A63:B63"/>
    <mergeCell ref="A51:B51"/>
    <mergeCell ref="A59:B59"/>
    <mergeCell ref="A58:B58"/>
    <mergeCell ref="A52:A56"/>
    <mergeCell ref="A60:B60"/>
    <mergeCell ref="A50:B50"/>
    <mergeCell ref="A40:B40"/>
    <mergeCell ref="A42:A48"/>
    <mergeCell ref="A23:B23"/>
    <mergeCell ref="A6:B6"/>
    <mergeCell ref="A24:A30"/>
    <mergeCell ref="A38:B38"/>
    <mergeCell ref="A39:B39"/>
    <mergeCell ref="A10:A20"/>
    <mergeCell ref="A7:B7"/>
    <mergeCell ref="A32:B32"/>
    <mergeCell ref="A22:B22"/>
    <mergeCell ref="A9:B9"/>
    <mergeCell ref="A8:B8"/>
  </mergeCells>
  <phoneticPr fontId="2"/>
  <pageMargins left="0.39370078740157483" right="0.19685039370078741" top="0" bottom="0" header="0.51181102362204722" footer="0.51181102362204722"/>
  <pageSetup paperSize="9" scale="92" fitToHeight="0" orientation="landscape" r:id="rId1"/>
  <headerFooter alignWithMargins="0"/>
  <rowBreaks count="3" manualBreakCount="3">
    <brk id="34" max="11" man="1"/>
    <brk id="66" max="11" man="1"/>
    <brk id="10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showGridLines="0" zoomScaleNormal="100" workbookViewId="0"/>
  </sheetViews>
  <sheetFormatPr defaultRowHeight="15" x14ac:dyDescent="0.25"/>
  <cols>
    <col min="1" max="1" width="3" style="2" customWidth="1"/>
    <col min="2" max="2" width="67" style="2" customWidth="1"/>
    <col min="3" max="13" width="10.125" style="2" customWidth="1"/>
    <col min="14" max="14" width="9" style="8"/>
    <col min="15" max="16384" width="9" style="2"/>
  </cols>
  <sheetData>
    <row r="1" spans="1:15" ht="24.75" customHeight="1" x14ac:dyDescent="0.3">
      <c r="A1" s="51" t="s">
        <v>65</v>
      </c>
      <c r="B1" s="51"/>
      <c r="C1" s="7"/>
      <c r="D1" s="7"/>
      <c r="E1" s="7"/>
      <c r="F1" s="7"/>
      <c r="G1" s="7"/>
      <c r="H1" s="7"/>
      <c r="I1" s="7"/>
      <c r="J1" s="7"/>
      <c r="K1" s="7"/>
      <c r="L1" s="7"/>
      <c r="M1" s="7"/>
    </row>
    <row r="2" spans="1:15" ht="15" customHeight="1" x14ac:dyDescent="0.25">
      <c r="A2" s="315" t="s">
        <v>79</v>
      </c>
      <c r="B2" s="315"/>
      <c r="C2" s="315"/>
      <c r="D2" s="315"/>
      <c r="E2" s="315"/>
      <c r="F2" s="315"/>
      <c r="G2" s="315"/>
      <c r="H2" s="315"/>
      <c r="I2" s="315"/>
      <c r="J2" s="315"/>
      <c r="K2" s="315"/>
      <c r="L2" s="315"/>
      <c r="M2" s="315"/>
    </row>
    <row r="3" spans="1:15" ht="15.75" customHeight="1" x14ac:dyDescent="0.25">
      <c r="A3" s="137"/>
      <c r="B3" s="137"/>
      <c r="C3" s="169">
        <v>2010</v>
      </c>
      <c r="D3" s="169">
        <v>2011</v>
      </c>
      <c r="E3" s="169">
        <v>2012</v>
      </c>
      <c r="F3" s="169">
        <v>2013</v>
      </c>
      <c r="G3" s="169">
        <v>2014</v>
      </c>
      <c r="H3" s="169">
        <v>2015</v>
      </c>
      <c r="I3" s="169">
        <v>2016</v>
      </c>
      <c r="J3" s="169">
        <v>2017</v>
      </c>
      <c r="K3" s="169">
        <v>2018</v>
      </c>
      <c r="L3" s="169">
        <v>2019</v>
      </c>
      <c r="M3" s="169">
        <v>2020</v>
      </c>
      <c r="N3" s="172"/>
      <c r="O3" s="168"/>
    </row>
    <row r="4" spans="1:15" ht="15.75" customHeight="1" x14ac:dyDescent="0.25">
      <c r="A4" s="12"/>
      <c r="B4" s="12"/>
      <c r="C4" s="129">
        <v>40633</v>
      </c>
      <c r="D4" s="129">
        <v>40999</v>
      </c>
      <c r="E4" s="129">
        <v>41364</v>
      </c>
      <c r="F4" s="129">
        <v>41729</v>
      </c>
      <c r="G4" s="129">
        <v>42094</v>
      </c>
      <c r="H4" s="129">
        <v>42460</v>
      </c>
      <c r="I4" s="129">
        <v>42825</v>
      </c>
      <c r="J4" s="129">
        <v>43190</v>
      </c>
      <c r="K4" s="129">
        <v>43555</v>
      </c>
      <c r="L4" s="129">
        <v>43921</v>
      </c>
      <c r="M4" s="129">
        <v>44286</v>
      </c>
      <c r="N4" s="172"/>
      <c r="O4" s="168"/>
    </row>
    <row r="5" spans="1:15" ht="15.75" customHeight="1" x14ac:dyDescent="0.25">
      <c r="A5" s="26"/>
      <c r="B5" s="26"/>
      <c r="C5" s="133" t="s">
        <v>192</v>
      </c>
      <c r="D5" s="133" t="s">
        <v>192</v>
      </c>
      <c r="E5" s="133" t="s">
        <v>192</v>
      </c>
      <c r="F5" s="133" t="s">
        <v>192</v>
      </c>
      <c r="G5" s="133" t="s">
        <v>192</v>
      </c>
      <c r="H5" s="133" t="s">
        <v>192</v>
      </c>
      <c r="I5" s="133" t="s">
        <v>192</v>
      </c>
      <c r="J5" s="133" t="s">
        <v>193</v>
      </c>
      <c r="K5" s="133" t="s">
        <v>193</v>
      </c>
      <c r="L5" s="133" t="s">
        <v>193</v>
      </c>
      <c r="M5" s="133" t="s">
        <v>193</v>
      </c>
      <c r="N5" s="172"/>
      <c r="O5" s="168"/>
    </row>
    <row r="6" spans="1:15" ht="21" customHeight="1" x14ac:dyDescent="0.25">
      <c r="A6" s="331" t="s">
        <v>66</v>
      </c>
      <c r="B6" s="326"/>
      <c r="C6" s="299">
        <v>16292</v>
      </c>
      <c r="D6" s="299">
        <v>6730</v>
      </c>
      <c r="E6" s="300">
        <v>16644</v>
      </c>
      <c r="F6" s="300">
        <v>17852</v>
      </c>
      <c r="G6" s="300">
        <v>15672</v>
      </c>
      <c r="H6" s="300">
        <v>19233</v>
      </c>
      <c r="I6" s="300">
        <v>23427</v>
      </c>
      <c r="J6" s="300">
        <v>22054</v>
      </c>
      <c r="K6" s="300">
        <v>20191</v>
      </c>
      <c r="L6" s="300">
        <v>22206</v>
      </c>
      <c r="M6" s="300">
        <v>27405</v>
      </c>
      <c r="N6" s="263"/>
      <c r="O6" s="273"/>
    </row>
    <row r="7" spans="1:15" ht="15" customHeight="1" x14ac:dyDescent="0.25">
      <c r="A7" s="35" t="s">
        <v>119</v>
      </c>
      <c r="B7" s="18"/>
      <c r="C7" s="261"/>
      <c r="D7" s="261"/>
      <c r="E7" s="262"/>
      <c r="F7" s="262"/>
      <c r="G7" s="262"/>
      <c r="H7" s="262"/>
      <c r="I7" s="262"/>
      <c r="J7" s="262"/>
      <c r="K7" s="262"/>
      <c r="L7" s="262"/>
      <c r="M7" s="262"/>
      <c r="N7" s="263"/>
      <c r="O7" s="273"/>
    </row>
    <row r="8" spans="1:15" ht="21" customHeight="1" x14ac:dyDescent="0.25">
      <c r="A8" s="20"/>
      <c r="B8" s="33" t="s">
        <v>352</v>
      </c>
      <c r="C8" s="261">
        <v>8321</v>
      </c>
      <c r="D8" s="261">
        <v>3689</v>
      </c>
      <c r="E8" s="262">
        <v>6532</v>
      </c>
      <c r="F8" s="262">
        <v>10540</v>
      </c>
      <c r="G8" s="262">
        <v>11344</v>
      </c>
      <c r="H8" s="262">
        <v>7410</v>
      </c>
      <c r="I8" s="262">
        <v>14466</v>
      </c>
      <c r="J8" s="262">
        <v>19495</v>
      </c>
      <c r="K8" s="262">
        <v>19548</v>
      </c>
      <c r="L8" s="262">
        <v>11499</v>
      </c>
      <c r="M8" s="262">
        <v>16139</v>
      </c>
      <c r="N8" s="263"/>
      <c r="O8" s="273"/>
    </row>
    <row r="9" spans="1:15" ht="13.5" customHeight="1" x14ac:dyDescent="0.25">
      <c r="A9" s="20"/>
      <c r="B9" s="35" t="s">
        <v>351</v>
      </c>
      <c r="C9" s="261"/>
      <c r="D9" s="261"/>
      <c r="E9" s="262"/>
      <c r="F9" s="262"/>
      <c r="G9" s="262"/>
      <c r="H9" s="262"/>
      <c r="I9" s="262"/>
      <c r="J9" s="262"/>
      <c r="K9" s="262"/>
      <c r="L9" s="262"/>
      <c r="M9" s="262"/>
      <c r="N9" s="263"/>
      <c r="O9" s="273"/>
    </row>
    <row r="10" spans="1:15" ht="21" customHeight="1" x14ac:dyDescent="0.25">
      <c r="A10" s="20"/>
      <c r="B10" s="34" t="s">
        <v>67</v>
      </c>
      <c r="C10" s="261">
        <f>C6-C8</f>
        <v>7971</v>
      </c>
      <c r="D10" s="261">
        <f>D6-D8</f>
        <v>3041</v>
      </c>
      <c r="E10" s="262">
        <f>E6-E8</f>
        <v>10112</v>
      </c>
      <c r="F10" s="262">
        <v>7311</v>
      </c>
      <c r="G10" s="262">
        <v>4327</v>
      </c>
      <c r="H10" s="262">
        <v>11823</v>
      </c>
      <c r="I10" s="262">
        <f>I6-I8</f>
        <v>8961</v>
      </c>
      <c r="J10" s="262">
        <v>2560</v>
      </c>
      <c r="K10" s="262">
        <v>643</v>
      </c>
      <c r="L10" s="262">
        <v>10707</v>
      </c>
      <c r="M10" s="262">
        <v>11266</v>
      </c>
      <c r="N10" s="263"/>
      <c r="O10" s="273"/>
    </row>
    <row r="11" spans="1:15" ht="15" customHeight="1" x14ac:dyDescent="0.25">
      <c r="A11" s="20"/>
      <c r="B11" s="35" t="s">
        <v>74</v>
      </c>
      <c r="C11" s="261"/>
      <c r="D11" s="261"/>
      <c r="E11" s="262"/>
      <c r="F11" s="262"/>
      <c r="G11" s="262"/>
      <c r="H11" s="262"/>
      <c r="I11" s="262"/>
      <c r="J11" s="262"/>
      <c r="K11" s="262"/>
      <c r="L11" s="262"/>
      <c r="M11" s="262"/>
      <c r="N11" s="263"/>
      <c r="O11" s="273"/>
    </row>
    <row r="12" spans="1:15" ht="21" customHeight="1" x14ac:dyDescent="0.25">
      <c r="A12" s="33" t="s">
        <v>68</v>
      </c>
      <c r="B12" s="20"/>
      <c r="C12" s="261">
        <v>-10691</v>
      </c>
      <c r="D12" s="261">
        <v>-13340</v>
      </c>
      <c r="E12" s="262">
        <v>-13088</v>
      </c>
      <c r="F12" s="262">
        <v>-15220</v>
      </c>
      <c r="G12" s="262">
        <v>-36353</v>
      </c>
      <c r="H12" s="262">
        <v>-6962</v>
      </c>
      <c r="I12" s="262">
        <v>-7987</v>
      </c>
      <c r="J12" s="262">
        <v>-11745</v>
      </c>
      <c r="K12" s="262">
        <v>-15616</v>
      </c>
      <c r="L12" s="262">
        <v>-10377</v>
      </c>
      <c r="M12" s="262">
        <v>-14993</v>
      </c>
      <c r="N12" s="263"/>
      <c r="O12" s="273"/>
    </row>
    <row r="13" spans="1:15" ht="16.5" customHeight="1" x14ac:dyDescent="0.25">
      <c r="A13" s="35" t="s">
        <v>120</v>
      </c>
      <c r="B13" s="20"/>
      <c r="C13" s="261"/>
      <c r="D13" s="261"/>
      <c r="E13" s="262"/>
      <c r="F13" s="262"/>
      <c r="G13" s="262"/>
      <c r="H13" s="262"/>
      <c r="I13" s="262"/>
      <c r="J13" s="262"/>
      <c r="K13" s="262"/>
      <c r="L13" s="262"/>
      <c r="M13" s="262"/>
      <c r="N13" s="263"/>
      <c r="O13" s="273"/>
    </row>
    <row r="14" spans="1:15" ht="21" customHeight="1" x14ac:dyDescent="0.25">
      <c r="A14" s="33" t="s">
        <v>69</v>
      </c>
      <c r="B14" s="20"/>
      <c r="C14" s="261">
        <v>2151</v>
      </c>
      <c r="D14" s="261">
        <v>-3942</v>
      </c>
      <c r="E14" s="262">
        <v>-642</v>
      </c>
      <c r="F14" s="262">
        <v>2722</v>
      </c>
      <c r="G14" s="262">
        <v>23467</v>
      </c>
      <c r="H14" s="262">
        <v>-15530</v>
      </c>
      <c r="I14" s="262">
        <v>-10245</v>
      </c>
      <c r="J14" s="262">
        <v>-2453</v>
      </c>
      <c r="K14" s="262">
        <v>-2224</v>
      </c>
      <c r="L14" s="262">
        <v>-4041</v>
      </c>
      <c r="M14" s="262">
        <v>21768</v>
      </c>
      <c r="N14" s="263"/>
      <c r="O14" s="273"/>
    </row>
    <row r="15" spans="1:15" ht="15" customHeight="1" x14ac:dyDescent="0.25">
      <c r="A15" s="35" t="s">
        <v>121</v>
      </c>
      <c r="B15" s="20"/>
      <c r="C15" s="261"/>
      <c r="D15" s="261"/>
      <c r="E15" s="262"/>
      <c r="F15" s="262"/>
      <c r="G15" s="262"/>
      <c r="H15" s="262"/>
      <c r="I15" s="262"/>
      <c r="J15" s="262"/>
      <c r="K15" s="262"/>
      <c r="L15" s="262"/>
      <c r="M15" s="262"/>
      <c r="N15" s="263"/>
      <c r="O15" s="273"/>
    </row>
    <row r="16" spans="1:15" ht="21" customHeight="1" x14ac:dyDescent="0.25">
      <c r="A16" s="33" t="s">
        <v>127</v>
      </c>
      <c r="B16" s="20"/>
      <c r="C16" s="261">
        <v>-2323</v>
      </c>
      <c r="D16" s="261">
        <v>-448</v>
      </c>
      <c r="E16" s="262">
        <v>2031</v>
      </c>
      <c r="F16" s="262">
        <v>4208</v>
      </c>
      <c r="G16" s="262">
        <v>5063</v>
      </c>
      <c r="H16" s="262">
        <v>-2090</v>
      </c>
      <c r="I16" s="262">
        <v>-564</v>
      </c>
      <c r="J16" s="262">
        <v>-795</v>
      </c>
      <c r="K16" s="262">
        <v>729</v>
      </c>
      <c r="L16" s="262">
        <v>-1657</v>
      </c>
      <c r="M16" s="262">
        <v>3224</v>
      </c>
      <c r="N16" s="263"/>
      <c r="O16" s="273"/>
    </row>
    <row r="17" spans="1:15" ht="15" customHeight="1" x14ac:dyDescent="0.25">
      <c r="A17" s="35" t="s">
        <v>122</v>
      </c>
      <c r="B17" s="20"/>
      <c r="C17" s="261"/>
      <c r="D17" s="261"/>
      <c r="E17" s="262"/>
      <c r="F17" s="262"/>
      <c r="G17" s="262"/>
      <c r="H17" s="262"/>
      <c r="I17" s="262"/>
      <c r="J17" s="262"/>
      <c r="K17" s="262"/>
      <c r="L17" s="262"/>
      <c r="M17" s="262"/>
      <c r="N17" s="263"/>
      <c r="O17" s="273"/>
    </row>
    <row r="18" spans="1:15" ht="21" customHeight="1" x14ac:dyDescent="0.25">
      <c r="A18" s="33" t="s">
        <v>128</v>
      </c>
      <c r="B18" s="20"/>
      <c r="C18" s="261">
        <v>5429</v>
      </c>
      <c r="D18" s="261">
        <v>-11000</v>
      </c>
      <c r="E18" s="262">
        <v>4944</v>
      </c>
      <c r="F18" s="262">
        <v>9563</v>
      </c>
      <c r="G18" s="262">
        <v>7849</v>
      </c>
      <c r="H18" s="262">
        <v>-5350</v>
      </c>
      <c r="I18" s="262">
        <v>4628</v>
      </c>
      <c r="J18" s="262">
        <v>7062</v>
      </c>
      <c r="K18" s="262">
        <v>3081</v>
      </c>
      <c r="L18" s="262">
        <v>6131</v>
      </c>
      <c r="M18" s="262">
        <v>37404</v>
      </c>
      <c r="N18" s="263"/>
      <c r="O18" s="273"/>
    </row>
    <row r="19" spans="1:15" ht="13.5" customHeight="1" x14ac:dyDescent="0.25">
      <c r="A19" s="35" t="s">
        <v>123</v>
      </c>
      <c r="B19" s="20"/>
      <c r="C19" s="261"/>
      <c r="D19" s="261"/>
      <c r="E19" s="262"/>
      <c r="F19" s="262"/>
      <c r="G19" s="262"/>
      <c r="H19" s="262"/>
      <c r="I19" s="262"/>
      <c r="J19" s="262"/>
      <c r="K19" s="262"/>
      <c r="L19" s="262"/>
      <c r="M19" s="262"/>
      <c r="N19" s="263"/>
      <c r="O19" s="273"/>
    </row>
    <row r="20" spans="1:15" ht="21" customHeight="1" x14ac:dyDescent="0.25">
      <c r="A20" s="33" t="s">
        <v>83</v>
      </c>
      <c r="B20" s="20"/>
      <c r="C20" s="261">
        <v>32405</v>
      </c>
      <c r="D20" s="261">
        <v>37834</v>
      </c>
      <c r="E20" s="262">
        <v>26834</v>
      </c>
      <c r="F20" s="262">
        <v>31778</v>
      </c>
      <c r="G20" s="262">
        <v>41341</v>
      </c>
      <c r="H20" s="262">
        <v>49966</v>
      </c>
      <c r="I20" s="262">
        <v>44868</v>
      </c>
      <c r="J20" s="262">
        <v>49498</v>
      </c>
      <c r="K20" s="262">
        <v>56559</v>
      </c>
      <c r="L20" s="262">
        <v>59640</v>
      </c>
      <c r="M20" s="262">
        <v>65771</v>
      </c>
      <c r="N20" s="263"/>
      <c r="O20" s="273"/>
    </row>
    <row r="21" spans="1:15" ht="15" customHeight="1" x14ac:dyDescent="0.25">
      <c r="A21" s="35" t="s">
        <v>124</v>
      </c>
      <c r="B21" s="20"/>
      <c r="C21" s="261"/>
      <c r="D21" s="261"/>
      <c r="E21" s="262"/>
      <c r="F21" s="262"/>
      <c r="G21" s="262"/>
      <c r="H21" s="262"/>
      <c r="I21" s="262"/>
      <c r="J21" s="262"/>
      <c r="K21" s="262"/>
      <c r="L21" s="262"/>
      <c r="M21" s="262"/>
      <c r="N21" s="263"/>
      <c r="O21" s="273"/>
    </row>
    <row r="22" spans="1:15" ht="33" customHeight="1" x14ac:dyDescent="0.25">
      <c r="A22" s="50"/>
      <c r="B22" s="304" t="s">
        <v>158</v>
      </c>
      <c r="C22" s="262" t="s">
        <v>210</v>
      </c>
      <c r="D22" s="262" t="s">
        <v>210</v>
      </c>
      <c r="E22" s="262" t="s">
        <v>210</v>
      </c>
      <c r="F22" s="262" t="s">
        <v>210</v>
      </c>
      <c r="G22" s="262">
        <v>775</v>
      </c>
      <c r="H22" s="262">
        <v>252</v>
      </c>
      <c r="I22" s="262" t="s">
        <v>210</v>
      </c>
      <c r="J22" s="262" t="s">
        <v>210</v>
      </c>
      <c r="K22" s="262" t="s">
        <v>378</v>
      </c>
      <c r="L22" s="262" t="s">
        <v>140</v>
      </c>
      <c r="M22" s="262" t="s">
        <v>390</v>
      </c>
      <c r="N22" s="263"/>
      <c r="O22" s="273"/>
    </row>
    <row r="23" spans="1:15" ht="13.5" customHeight="1" x14ac:dyDescent="0.25">
      <c r="A23" s="20"/>
      <c r="B23" s="305" t="s">
        <v>147</v>
      </c>
      <c r="C23" s="262"/>
      <c r="D23" s="262"/>
      <c r="E23" s="262"/>
      <c r="F23" s="262"/>
      <c r="G23" s="262"/>
      <c r="H23" s="262"/>
      <c r="I23" s="262"/>
      <c r="J23" s="262"/>
      <c r="K23" s="262"/>
      <c r="L23" s="262"/>
      <c r="M23" s="262"/>
      <c r="N23" s="263"/>
      <c r="O23" s="273"/>
    </row>
    <row r="24" spans="1:15" ht="21" customHeight="1" x14ac:dyDescent="0.25">
      <c r="A24" s="33" t="s">
        <v>82</v>
      </c>
      <c r="B24" s="20"/>
      <c r="C24" s="261">
        <v>37834</v>
      </c>
      <c r="D24" s="261">
        <v>26834</v>
      </c>
      <c r="E24" s="262">
        <v>31778</v>
      </c>
      <c r="F24" s="262">
        <v>41341</v>
      </c>
      <c r="G24" s="262">
        <v>49966</v>
      </c>
      <c r="H24" s="262">
        <v>44868</v>
      </c>
      <c r="I24" s="262">
        <v>49497</v>
      </c>
      <c r="J24" s="262">
        <v>56559</v>
      </c>
      <c r="K24" s="262">
        <v>59640</v>
      </c>
      <c r="L24" s="262">
        <v>65771</v>
      </c>
      <c r="M24" s="262">
        <v>103175</v>
      </c>
      <c r="N24" s="263"/>
      <c r="O24" s="273"/>
    </row>
    <row r="25" spans="1:15" ht="15.75" customHeight="1" x14ac:dyDescent="0.25">
      <c r="A25" s="35" t="s">
        <v>125</v>
      </c>
      <c r="B25" s="20"/>
      <c r="C25" s="261"/>
      <c r="D25" s="261"/>
      <c r="E25" s="262"/>
      <c r="F25" s="262"/>
      <c r="G25" s="262"/>
      <c r="H25" s="262"/>
      <c r="I25" s="262"/>
      <c r="J25" s="262"/>
      <c r="K25" s="262"/>
      <c r="L25" s="262"/>
      <c r="M25" s="262"/>
      <c r="N25" s="263"/>
      <c r="O25" s="273"/>
    </row>
    <row r="26" spans="1:15" ht="21" customHeight="1" x14ac:dyDescent="0.25">
      <c r="A26" s="31"/>
      <c r="B26" s="31"/>
      <c r="C26" s="265"/>
      <c r="D26" s="265"/>
      <c r="E26" s="266"/>
      <c r="F26" s="266"/>
      <c r="G26" s="266"/>
      <c r="H26" s="266"/>
      <c r="I26" s="266"/>
      <c r="J26" s="266"/>
      <c r="K26" s="266"/>
      <c r="L26" s="266"/>
      <c r="M26" s="266"/>
      <c r="N26" s="263"/>
      <c r="O26" s="273"/>
    </row>
    <row r="27" spans="1:15" ht="15.75" customHeight="1" x14ac:dyDescent="0.25">
      <c r="A27" s="18"/>
      <c r="B27" s="18"/>
      <c r="C27" s="19"/>
      <c r="D27" s="19"/>
      <c r="E27" s="19"/>
      <c r="F27" s="19"/>
      <c r="G27" s="19"/>
      <c r="H27" s="19"/>
      <c r="I27" s="19"/>
      <c r="J27" s="19"/>
      <c r="K27" s="19"/>
      <c r="L27" s="19"/>
      <c r="M27" s="19"/>
      <c r="N27" s="172"/>
      <c r="O27" s="168"/>
    </row>
    <row r="28" spans="1:15" x14ac:dyDescent="0.25">
      <c r="C28" s="168"/>
      <c r="D28" s="168"/>
      <c r="E28" s="168"/>
      <c r="F28" s="168"/>
      <c r="G28" s="168"/>
      <c r="H28" s="168"/>
      <c r="I28" s="168"/>
      <c r="J28" s="168"/>
      <c r="K28" s="168"/>
      <c r="L28" s="168"/>
      <c r="M28" s="168"/>
      <c r="N28" s="172"/>
      <c r="O28" s="168"/>
    </row>
  </sheetData>
  <mergeCells count="2">
    <mergeCell ref="A6:B6"/>
    <mergeCell ref="A2:M2"/>
  </mergeCells>
  <phoneticPr fontId="2"/>
  <pageMargins left="0.39370078740157483" right="0.19685039370078741" top="0.39370078740157483" bottom="0.39370078740157483" header="0.51181102362204722" footer="0.51181102362204722"/>
  <pageSetup paperSize="9" scale="7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Cover</vt:lpstr>
      <vt:lpstr>Index</vt:lpstr>
      <vt:lpstr>Financial Hilight</vt:lpstr>
      <vt:lpstr>Statements of Income</vt:lpstr>
      <vt:lpstr>BS①（Assets）</vt:lpstr>
      <vt:lpstr>BS②（Total Liabilities &amp; Equity）</vt:lpstr>
      <vt:lpstr>Statement of Cash Flow</vt:lpstr>
      <vt:lpstr>'BS①（Assets）'!Print_Area</vt:lpstr>
      <vt:lpstr>'BS②（Total Liabilities &amp; Equity）'!Print_Area</vt:lpstr>
      <vt:lpstr>Index!Print_Area</vt:lpstr>
      <vt:lpstr>'Statements of Income'!Print_Area</vt:lpstr>
    </vt:vector>
  </TitlesOfParts>
  <Company>住友ベークライトグループ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住友ベークライトグループ</dc:creator>
  <cp:lastModifiedBy>Windows ユーザー</cp:lastModifiedBy>
  <cp:lastPrinted>2021-05-12T09:19:33Z</cp:lastPrinted>
  <dcterms:created xsi:type="dcterms:W3CDTF">2008-12-17T01:35:59Z</dcterms:created>
  <dcterms:modified xsi:type="dcterms:W3CDTF">2021-05-14T04:41:54Z</dcterms:modified>
</cp:coreProperties>
</file>